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645" windowWidth="14805" windowHeight="7470" activeTab="4"/>
  </bookViews>
  <sheets>
    <sheet name="Форма1" sheetId="1" r:id="rId1"/>
    <sheet name="Форма 2" sheetId="2" r:id="rId2"/>
    <sheet name="Форма 3" sheetId="9" r:id="rId3"/>
    <sheet name="Форма 4" sheetId="8" r:id="rId4"/>
    <sheet name="Форма 5" sheetId="7" r:id="rId5"/>
    <sheet name="Форма 6" sheetId="6" r:id="rId6"/>
    <sheet name="Форма 7" sheetId="5" r:id="rId7"/>
    <sheet name="титул" sheetId="11" r:id="rId8"/>
  </sheets>
  <calcPr calcId="125725"/>
</workbook>
</file>

<file path=xl/calcChain.xml><?xml version="1.0" encoding="utf-8"?>
<calcChain xmlns="http://schemas.openxmlformats.org/spreadsheetml/2006/main">
  <c r="M9" i="1"/>
  <c r="O9" l="1"/>
  <c r="G10" i="2" l="1"/>
  <c r="F11"/>
  <c r="E11"/>
  <c r="F10"/>
  <c r="G17"/>
  <c r="E10" l="1"/>
  <c r="G13"/>
  <c r="F13"/>
  <c r="E13" l="1"/>
  <c r="Q10" i="1" l="1"/>
  <c r="P10"/>
  <c r="O10"/>
  <c r="P15"/>
  <c r="Q13"/>
  <c r="P13"/>
  <c r="N13"/>
  <c r="J12" i="8"/>
  <c r="K13" l="1"/>
  <c r="K14"/>
  <c r="K15"/>
  <c r="J13"/>
  <c r="J14"/>
  <c r="J15"/>
  <c r="K12"/>
  <c r="F14" i="2"/>
  <c r="E14"/>
  <c r="N10" i="1"/>
  <c r="M10"/>
  <c r="Q11"/>
  <c r="P9" l="1"/>
  <c r="Q12"/>
  <c r="Q14"/>
  <c r="Q15"/>
  <c r="Q16"/>
  <c r="Q17"/>
  <c r="Q18"/>
  <c r="P14"/>
  <c r="P16"/>
  <c r="P17"/>
  <c r="P18"/>
  <c r="N9" l="1"/>
  <c r="Q9" l="1"/>
  <c r="G11" i="2" l="1"/>
</calcChain>
</file>

<file path=xl/sharedStrings.xml><?xml version="1.0" encoding="utf-8"?>
<sst xmlns="http://schemas.openxmlformats.org/spreadsheetml/2006/main" count="394" uniqueCount="197">
  <si>
    <t>Код аналитической программной классификации</t>
  </si>
  <si>
    <t>Наименование муниципальной программы, подпрограммы, основного мероприятия, мероприятия</t>
  </si>
  <si>
    <t>Ответственный исполнитель, соисполнитель</t>
  </si>
  <si>
    <t>Код бюджетной классификации</t>
  </si>
  <si>
    <t>Расходы бюджета муниципального образования, тыс. рублей</t>
  </si>
  <si>
    <t>МП</t>
  </si>
  <si>
    <t>Пп</t>
  </si>
  <si>
    <t>ОМ</t>
  </si>
  <si>
    <t>М</t>
  </si>
  <si>
    <t>Показатель применения меры</t>
  </si>
  <si>
    <t>ГРБС</t>
  </si>
  <si>
    <t>Рз</t>
  </si>
  <si>
    <t>Пр</t>
  </si>
  <si>
    <t>ЦС</t>
  </si>
  <si>
    <t>ВР</t>
  </si>
  <si>
    <t>Всего</t>
  </si>
  <si>
    <t>938</t>
  </si>
  <si>
    <t>1</t>
  </si>
  <si>
    <t>2</t>
  </si>
  <si>
    <t>Наименование муниципальной программы, подпрограммы</t>
  </si>
  <si>
    <t>Источник финансирования</t>
  </si>
  <si>
    <t>Оценка расходов, тыс. рублей</t>
  </si>
  <si>
    <t>в том числе:</t>
  </si>
  <si>
    <t>И</t>
  </si>
  <si>
    <t>Кассовое исполнение на конец отчетного периода</t>
  </si>
  <si>
    <t>Кассовые расходы, %</t>
  </si>
  <si>
    <t>Форма 1</t>
  </si>
  <si>
    <t>Форма 2</t>
  </si>
  <si>
    <t>Оценка расходов согласно муниципальной программе</t>
  </si>
  <si>
    <t>Отношение фактических расходов к оценке расходов, %</t>
  </si>
  <si>
    <t>Наименование муниципальной услуги (работы)</t>
  </si>
  <si>
    <t>Наименование показателя</t>
  </si>
  <si>
    <t xml:space="preserve">Единица измерения </t>
  </si>
  <si>
    <t>Наименование меры                                        государственного регулирования</t>
  </si>
  <si>
    <t>тыс. руб.</t>
  </si>
  <si>
    <t>Форма 4.</t>
  </si>
  <si>
    <t>Факт по состоянию на конец отчетного периода</t>
  </si>
  <si>
    <t>% исполнения к плану на отчетный год</t>
  </si>
  <si>
    <t>% исполнения к плану на отчетный период</t>
  </si>
  <si>
    <t>Форма 3. Отчет о выполнении основных мероприятий муниципальной программы</t>
  </si>
  <si>
    <t>Наименование подпрограммы, основного мероприятия, мероприятия</t>
  </si>
  <si>
    <t>Ответственный исполнитель мероприятия</t>
  </si>
  <si>
    <t>Срок выполнения плановый</t>
  </si>
  <si>
    <t>Срок выполнения фактический</t>
  </si>
  <si>
    <t>Ожидаемый непосредственный результат</t>
  </si>
  <si>
    <t>Достигнутый результат</t>
  </si>
  <si>
    <t>Проблемы, возникшие в ходе реализации мероприятия</t>
  </si>
  <si>
    <t>02</t>
  </si>
  <si>
    <t>Форма 5. Отчет о достигнутых значениях целевых показателей (индикаторов) муниципальной программы</t>
  </si>
  <si>
    <t>№ п/п</t>
  </si>
  <si>
    <t>Наименование целевого показателя (индикатора)</t>
  </si>
  <si>
    <t>Единица измерения</t>
  </si>
  <si>
    <t>Значения целевых показателей (индикаторов)</t>
  </si>
  <si>
    <t>Относительное отклонение факта от плана*</t>
  </si>
  <si>
    <t>Темп роста к уровню прошлого года, %</t>
  </si>
  <si>
    <t>Обоснование отклонений значений целевого показателя (индикатора) на конец отчетного периода</t>
  </si>
  <si>
    <t>Факт на начало отчетного периода (за прошлый год)</t>
  </si>
  <si>
    <t>План на конец отчетного (текущего)  года</t>
  </si>
  <si>
    <t xml:space="preserve">Факт на конец отчетного периода </t>
  </si>
  <si>
    <t>Форма 6. Сведения о внесенных за отчетный период изменениях в муниципальную программу</t>
  </si>
  <si>
    <t>Вид правового акта</t>
  </si>
  <si>
    <t>Дата принятия</t>
  </si>
  <si>
    <t>Номер</t>
  </si>
  <si>
    <t>Суть изменений (краткое содержание)</t>
  </si>
  <si>
    <t>Форма 7. Результаты оценки эффективности муниципальной  программы (подпрограммы)</t>
  </si>
  <si>
    <t>Координатор</t>
  </si>
  <si>
    <t>Ответственный исполнитель</t>
  </si>
  <si>
    <t xml:space="preserve">Эффективность реализации муниципальной программы (подпрограммы) </t>
  </si>
  <si>
    <t>Степень достижения плановых значений целевых показателей (индикаторов)</t>
  </si>
  <si>
    <t xml:space="preserve">Степень реализации мероприятий </t>
  </si>
  <si>
    <t>Степень соответствия запланированному уровню расходов</t>
  </si>
  <si>
    <t>Эффективность использования средств бюджета муниципального образования</t>
  </si>
  <si>
    <r>
      <t xml:space="preserve">Э </t>
    </r>
    <r>
      <rPr>
        <vertAlign val="subscript"/>
        <sz val="8"/>
        <color indexed="8"/>
        <rFont val="Times New Roman"/>
        <family val="1"/>
        <charset val="204"/>
      </rPr>
      <t>МП</t>
    </r>
  </si>
  <si>
    <r>
      <t xml:space="preserve">СП </t>
    </r>
    <r>
      <rPr>
        <vertAlign val="subscript"/>
        <sz val="8"/>
        <color indexed="8"/>
        <rFont val="Times New Roman"/>
        <family val="1"/>
        <charset val="204"/>
      </rPr>
      <t>МП</t>
    </r>
  </si>
  <si>
    <r>
      <t xml:space="preserve">СМ </t>
    </r>
    <r>
      <rPr>
        <vertAlign val="subscript"/>
        <sz val="8"/>
        <color indexed="8"/>
        <rFont val="Times New Roman"/>
        <family val="1"/>
        <charset val="204"/>
      </rPr>
      <t>МП</t>
    </r>
  </si>
  <si>
    <r>
      <t xml:space="preserve">СР </t>
    </r>
    <r>
      <rPr>
        <vertAlign val="subscript"/>
        <sz val="8"/>
        <color indexed="8"/>
        <rFont val="Times New Roman"/>
        <family val="1"/>
        <charset val="204"/>
      </rPr>
      <t>МП</t>
    </r>
  </si>
  <si>
    <r>
      <t xml:space="preserve">Э </t>
    </r>
    <r>
      <rPr>
        <vertAlign val="subscript"/>
        <sz val="8"/>
        <color indexed="8"/>
        <rFont val="Times New Roman"/>
        <family val="1"/>
        <charset val="204"/>
      </rPr>
      <t>БС</t>
    </r>
  </si>
  <si>
    <t>6=7х10</t>
  </si>
  <si>
    <t>10=8/9</t>
  </si>
  <si>
    <t>Примечание: значения показателей округляются до 3-х знаков после запятой</t>
  </si>
  <si>
    <t>Сводная бюджетная роспись, план на 1 января отчетного года</t>
  </si>
  <si>
    <t>Сводная бюджетная роспись на отчетную дату</t>
  </si>
  <si>
    <t>Фактические расходы на отчетную дату</t>
  </si>
  <si>
    <t>К плану на 1 января отчетного года</t>
  </si>
  <si>
    <t>К плану на отчетную дату</t>
  </si>
  <si>
    <t>План на отчетный год (сводная бюджетная роспись, план на 1 января отчетного года)</t>
  </si>
  <si>
    <t>План на отчетный период (сводная бюджетная роспись на отчетную дату)</t>
  </si>
  <si>
    <t>01</t>
  </si>
  <si>
    <t>Управление культуры, спорта и молодежной политики Администрации города Воткинска</t>
  </si>
  <si>
    <t>03</t>
  </si>
  <si>
    <t xml:space="preserve">Всего </t>
  </si>
  <si>
    <t>1) бюджет муниципального образования</t>
  </si>
  <si>
    <t>собственные средства бюджета муниципального образования</t>
  </si>
  <si>
    <t>средства бюджета Удмуртской Республики</t>
  </si>
  <si>
    <t>средства бюджета Российской Федерации</t>
  </si>
  <si>
    <t>2)  средства бюджетов других уровней бюджетной системы Российской Федерации, планируемые к привлечению</t>
  </si>
  <si>
    <t>3) иные источники</t>
  </si>
  <si>
    <t xml:space="preserve">Ответственный исполнитель    </t>
  </si>
  <si>
    <r>
      <t>2)</t>
    </r>
    <r>
      <rPr>
        <sz val="9"/>
        <color indexed="8"/>
        <rFont val="Times New Roman"/>
        <family val="1"/>
        <charset val="204"/>
      </rPr>
      <t xml:space="preserve">        </t>
    </r>
  </si>
  <si>
    <t>Расходы бюджета муниципального образования на оказание муниципальной услуги (выполнение работы)</t>
  </si>
  <si>
    <t>Наименование муниципальной программы «Создание условий для развития физической культуры и спорта, формирование здорового образа жизни населения на 2020-2024 годы»</t>
  </si>
  <si>
    <t>«Создание условий для развития физической культуры и спорта, формирование здорового образа жизни населения на 2020-2024 годы»</t>
  </si>
  <si>
    <t>Организация и проведение официальных спортивных мероприятий, обеспечение участия сборных команд в Республиканских соревнованиях</t>
  </si>
  <si>
    <t>11</t>
  </si>
  <si>
    <t>240     620</t>
  </si>
  <si>
    <t>Выполнение нормативов испытаний (тестов) Всероссийского физкультурно-спортивного комплекса ГТО</t>
  </si>
  <si>
    <t>Организация тренировочного процесса сборной команды по хоккею с мячом  г. Воткинска</t>
  </si>
  <si>
    <t>Организация тренировочного процесса спортсменов высокого класса</t>
  </si>
  <si>
    <t>Организация спортивной подготовки по олимпийским и не олимпийским видам спорта</t>
  </si>
  <si>
    <t>Уплата земельного налога и налога на имущество</t>
  </si>
  <si>
    <t>0200261540</t>
  </si>
  <si>
    <t>0200261570</t>
  </si>
  <si>
    <t>0200361550</t>
  </si>
  <si>
    <t>0200361560</t>
  </si>
  <si>
    <t>0200361580</t>
  </si>
  <si>
    <t>0200360630</t>
  </si>
  <si>
    <t>Строительство, реконструкция (модернизация), капитальный и текущий ремонт объектов спорта (проект «Спорт – норма жизни»)</t>
  </si>
  <si>
    <t>4</t>
  </si>
  <si>
    <t>3</t>
  </si>
  <si>
    <t>0200162800</t>
  </si>
  <si>
    <t>Наименование муниципальной программы   «Создание условий для развития физической культуры и спорта, формирование здорового образа жизни населения на 2020-2024 годы»</t>
  </si>
  <si>
    <t xml:space="preserve"> «Создание условий для развития физической культуры и спорта, формирование здорового образа жизни населения на 2020-2024 годы»</t>
  </si>
  <si>
    <t>Оказание муниципальной услуги спортивная подготовка по олимпийским и не олимпийским видам спорта</t>
  </si>
  <si>
    <t>Число лиц проходивших спортивную подготовку</t>
  </si>
  <si>
    <t>чел.</t>
  </si>
  <si>
    <t>Внедрение Всеросийского физкультурно-спортивного комлекса ГТО</t>
  </si>
  <si>
    <t>Количество мероприятий</t>
  </si>
  <si>
    <t xml:space="preserve">Ответственный исполнитель  Управление культуры, спорта и молодежной политики             </t>
  </si>
  <si>
    <t>Совершенствование и модернизация инфраструктуры объектов спорта</t>
  </si>
  <si>
    <t>2020-2024</t>
  </si>
  <si>
    <t>Управление культуры, спорта и молодежной политики, Управление ЖКХ, Управление архитектуры и градостроительства Администрации города Воткинска</t>
  </si>
  <si>
    <t>Организация и оборудование  спортивных площадок по месту жительства</t>
  </si>
  <si>
    <t>Создание доступной среды для людей с ограниченными возможностями здоровья</t>
  </si>
  <si>
    <t xml:space="preserve">Улучшение материально-технической базы муниципальных учреждений физкультурно-спортивной направленности города Воткинска </t>
  </si>
  <si>
    <t>Закупка спортивно – технологического оборудования для оснащения объектов спортивной инфраструктуры в целях создания малых спортивных площадок</t>
  </si>
  <si>
    <t>Организация и проведение мероприятий, направленных на повышение вовлеченности граждан к занятиям физкультурой, ведению ЗОЖ (проект «Демография»).</t>
  </si>
  <si>
    <t>Организация и проведение массовых физкультурных мероприятий, направленных на повышение вовлеченности граждан к занятиям физической культурой, ведению ЗОЖ.</t>
  </si>
  <si>
    <t>Обучение плаванию учащихся вторых классов общеобразовательных школ города Воткинска</t>
  </si>
  <si>
    <t>Управление культуры, спорта и молодежной политики,Управление образования Администрации города Воткинска</t>
  </si>
  <si>
    <t xml:space="preserve">Организация и обеспечение тренировочного процесса для спортсменов </t>
  </si>
  <si>
    <t>Уплата земельного налога и налога на имущество МАУ СШ «Знамя»</t>
  </si>
  <si>
    <t>Специальная оценка условий труда</t>
  </si>
  <si>
    <t>Р5</t>
  </si>
  <si>
    <t>5</t>
  </si>
  <si>
    <t>Увеличение доли граждан, систематически занимающихся физической культурой и спортом, в общей численности населения, до 54,35 процентов; увеличение доли лиц с ограниченными возможностями здоровья и инвалидов, систематически занимающихся физической культурой и спортом, до 20,33 процентов в общей численности данной категории лиц.</t>
  </si>
  <si>
    <t>Увеличение доли лиц с ограниченными возможностями здоровья и инвалидов, систематически занимающихся физической культурой и спортом, до 20,33 процентов в общей численности данной категории лиц.</t>
  </si>
  <si>
    <t>Увеличение доли граждан, систематически занимающихся физической культурой и спортом, в общей численности населения, до 54,35 процентов.  Увеличение доли лиц с ограниченными возможностями здоровья и инвалидов, систематически занимающихся физической культурой и спортом, до 20,33 процентов в общей численности данной категории лиц.</t>
  </si>
  <si>
    <t>Создание малых спортивных площадок не менее одной в год, что позволит увеличить долю граждан, систематически занимающихся физической культурой и спортом, в общей численности населения, до 54,35 процентов.</t>
  </si>
  <si>
    <t xml:space="preserve">Увеличение количества проведенных физкультурных и спортивных мероприятий в городе Воткинске (не менее 145); Увеличение доли граждан, систематически занимающихся физической культурой и спортом, в общей численности населения, до 54,35 процентов.  Увеличение доли лиц с ограниченными возможностями здоровья и инвалидов, систематически занимающихся физической культурой и спортом, до 20,33 процентов в общей численности данной категории лиц.                                                                                                  </t>
  </si>
  <si>
    <t>Организация массовых физкультурно – спортивных мероприятий таких как: «Лыжня России», «Кросс нации», «Кругосветка Удмуртии», «День физкультурника», «День города», «Оранжевый мяч», «Всероссийские соревнования по триатлону» и др. ведет к увеличению систематически занимающихся физкультурой и спортом и преследует цель регионального проекта «Спорт – норма жизни» - увеличение количества средней продолжительности жизни населения</t>
  </si>
  <si>
    <t xml:space="preserve">Повышение конкурентоспособности спортсменов города, увеличение количества спортсменов – разрядников (юношеские разряды, 2,3 взрослые разряды). Увеличение доли граждан, систематически занимающихся физической культурой и спортом, в общей численности населения, до 54,35 процентов.  </t>
  </si>
  <si>
    <t>Укрепление здоровья и повышение физической подготовленности детей; недопущение (предотвращение) несчастных случаев с детьми на водоемах.</t>
  </si>
  <si>
    <t>Увеличение доли населения выполнившего нормативы испытаний (тестов) Всероссийского физкультурно – спортивного комплекса ГТО, в общей численности населения принявшего участие в выполнении нормативов испытаний (тестов) Всероссийского физкультурно – спортивного комплекса ГТО.</t>
  </si>
  <si>
    <t xml:space="preserve">Участие команды города Воткинска в Первенстве России по хоккею с мячом среди команд высшей лиги. </t>
  </si>
  <si>
    <t>Выступление спортсменов высокого класса города Воткинска на соревнованиях Российского и Международного уровня. Проведение спортсменами мастер – классов по видам спорта, что дополнительно привлечет к регулярным занятиям граждан.</t>
  </si>
  <si>
    <t>Увеличение доли граждан, систематически занимающихся физической культурой и спортом, в общей численности населения, до 54,35 процентов.</t>
  </si>
  <si>
    <t xml:space="preserve">Среднемесячная номинальная начисленная заработная плата работников муниципальных учреждений физической культуры и спорта </t>
  </si>
  <si>
    <t>Уровень обеспеченности населения спортивными сооружениями исходя из единовременной пропускной способности объектов спорта</t>
  </si>
  <si>
    <t>Доля населения систематически занимающихся физической культурой и спортом, в общей численности населения</t>
  </si>
  <si>
    <t>Доля обучающихся, систематически занимающихся физической культурой и спортом в общей численности обучающихся</t>
  </si>
  <si>
    <t>Доля лиц с ограниченными возможностями здоровья и инвалидов, систематически занимающихся физической культурой и спортом, в общей численности данной категории населения</t>
  </si>
  <si>
    <t>Количество проведенных физкультурных и спортивных мероприятий в городе Воткинске</t>
  </si>
  <si>
    <t>Строительство малых спортивных площадок для подготовки и сдачи норм ГТО населением</t>
  </si>
  <si>
    <t>руб.</t>
  </si>
  <si>
    <t>%</t>
  </si>
  <si>
    <t>ед.</t>
  </si>
  <si>
    <t>22 120,55</t>
  </si>
  <si>
    <t>Заместитель Главы по социальным вопросам</t>
  </si>
  <si>
    <t>Управление культуры, спорта и молодежной политики</t>
  </si>
  <si>
    <t>Ответственный исполнитель      Управление культуры, спорта и молодежной политики</t>
  </si>
  <si>
    <t xml:space="preserve">1. Ввод в эксплуатацию ФОК «Крытый каток с искусственным льдом»; 
2. Строительство спортивного комплекса в микрорайоне «Нефтяник» города Воткинска; 
</t>
  </si>
  <si>
    <t>"Создание условий для развития физической культуры и спорта, формирование здорового образа жизни населения на 2020 - 2024 годы"</t>
  </si>
  <si>
    <t>2020 год</t>
  </si>
  <si>
    <t>На постоянной основе тренируется и выступает  7 человек - спортсменов высокого класса</t>
  </si>
  <si>
    <t>Проведен мониторинг объектов спорта на предмет доступной среды, создана дорожная карты</t>
  </si>
  <si>
    <t>Утверждаю</t>
  </si>
  <si>
    <t>Координатор муниципальной программы                              Заместитель главы Администрации по социальным вопросам</t>
  </si>
  <si>
    <t xml:space="preserve">        подпись                   Ф.И.О.</t>
  </si>
  <si>
    <t xml:space="preserve">________________________ </t>
  </si>
  <si>
    <t xml:space="preserve">             (дата) </t>
  </si>
  <si>
    <r>
      <t xml:space="preserve">        _____________</t>
    </r>
    <r>
      <rPr>
        <sz val="12"/>
        <rFont val="Times New Roman"/>
        <family val="1"/>
        <charset val="204"/>
      </rPr>
      <t xml:space="preserve"> /</t>
    </r>
    <r>
      <rPr>
        <u/>
        <sz val="12"/>
        <rFont val="Times New Roman"/>
        <family val="1"/>
        <charset val="204"/>
      </rPr>
      <t>Ж.А. Александрова</t>
    </r>
  </si>
  <si>
    <t>Отчет о реализации муниципальной программы «Создание условий для развития физической культуры и спорта, формирование здорового образа жизни населения на 2020-2024 годы»</t>
  </si>
  <si>
    <t xml:space="preserve">Отчет об использовании бюджетных ассигнований бюджета муниципального образования «Город Воткинск»  
на реализацию муниципальной  программы  по состоянию за 6 месяцев 2021 года
</t>
  </si>
  <si>
    <t xml:space="preserve">Отчет о выполнении сводных показателей муниципальных заданий на оказание муниципальных услуг (выполнение работ)  муниципальными учреждениями муниципального образования «Город Воткинск»  по муниципальной программе 
по состоянию за 6 месяцев 2021 года
</t>
  </si>
  <si>
    <t>штуки</t>
  </si>
  <si>
    <t>1 полугодие 2021 год</t>
  </si>
  <si>
    <t xml:space="preserve">Отчет о расходах на реализацию муниципальной программы за счет всех источников финансирования 
по состоянию за 6 месяцев 2021 года
</t>
  </si>
  <si>
    <t>1.   ФОК «Крытый каток с искусственным льдом» введен в эксплуатацию; 2. Сспортивный комплекс в микрорайоне «Нефтяник» города Воткинска  введен в эксплуатацию.</t>
  </si>
  <si>
    <t xml:space="preserve"> Школы № 22 и № 3 стали победителями конкурса молодежного инициативного бюджетирования "Атмосфера", на территории которых будут построены спортивные площадки. По проекту "Спорт - норма жизни" школа № 3 получила оборудование для выполнения норм ГТО.</t>
  </si>
  <si>
    <t>Проведено 75 мероприятий. Проведены традиционные мероприятия: «Лыжня России»,  Открытый Чемпионат и Первенство города по лыжным гонкам на призы «Артдивизиона им. Комсомола Удмуртии» и др. В феврале 2021 года в ФОК «Атлет» проведен Открытый Чемпионат Удмуртской Республики по сумо. Республиканские Чемпионаты и Первенства, Кубки по кикбоксингу, киокусинкай, мотокроссу.</t>
  </si>
  <si>
    <t>320 учащихся вторых классов прошли обучение плаванию. Данное мероприятие исключает несчастные случаи на воде в г. Воткинске</t>
  </si>
  <si>
    <t xml:space="preserve">Запланированные на 1 полугодие мероприятия проведены. </t>
  </si>
  <si>
    <t xml:space="preserve">Команда приняла участие и заняла 2 место в группе, что дало ей право выступить в финале. Финал был проведен в г. Кемерово и команда заняла 5 место в финале. </t>
  </si>
  <si>
    <t>Количество занимающихся по муниципальному заданию  составляет 1144 человека</t>
  </si>
  <si>
    <t>Уплата по плану проведена на 36,9 процента</t>
  </si>
  <si>
    <t>Оценка не проведена, запланировано на 3 квартал 2021 года</t>
  </si>
  <si>
    <t>за 1 полугодие 2021 год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</si>
</sst>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49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Calibri"/>
      <family val="2"/>
      <charset val="204"/>
    </font>
    <font>
      <sz val="8.5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Times New Roman"/>
      <family val="1"/>
      <charset val="204"/>
    </font>
    <font>
      <b/>
      <sz val="8.5"/>
      <color indexed="8"/>
      <name val="Times New Roman"/>
      <family val="1"/>
      <charset val="204"/>
    </font>
    <font>
      <sz val="8.5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vertAlign val="subscript"/>
      <sz val="8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.5"/>
      <name val="Calibri"/>
      <family val="2"/>
      <charset val="204"/>
      <scheme val="minor"/>
    </font>
    <font>
      <sz val="7"/>
      <name val="Times New Roman"/>
      <family val="1"/>
      <charset val="204"/>
    </font>
    <font>
      <sz val="7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9"/>
      <name val="Calibri"/>
      <family val="2"/>
      <charset val="204"/>
    </font>
    <font>
      <sz val="9"/>
      <color theme="1"/>
      <name val="Calibri"/>
      <family val="2"/>
      <scheme val="minor"/>
    </font>
    <font>
      <b/>
      <sz val="9"/>
      <name val="Calibri"/>
      <family val="2"/>
      <charset val="204"/>
    </font>
    <font>
      <sz val="8.5"/>
      <color theme="1"/>
      <name val="Times New Roman"/>
      <family val="1"/>
      <charset val="204"/>
    </font>
    <font>
      <sz val="8.5"/>
      <color rgb="FF2D2D2D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Calibri"/>
      <family val="2"/>
      <scheme val="minor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3"/>
      <color theme="1"/>
      <name val="Calibri"/>
      <family val="2"/>
      <scheme val="minor"/>
    </font>
    <font>
      <b/>
      <sz val="10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6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11" fillId="0" borderId="0" xfId="0" applyFont="1"/>
    <xf numFmtId="164" fontId="6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/>
    <xf numFmtId="0" fontId="6" fillId="0" borderId="0" xfId="0" applyFont="1" applyFill="1" applyAlignment="1">
      <alignment horizont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top"/>
    </xf>
    <xf numFmtId="0" fontId="15" fillId="0" borderId="0" xfId="0" applyFont="1" applyFill="1" applyAlignment="1">
      <alignment horizontal="center"/>
    </xf>
    <xf numFmtId="0" fontId="14" fillId="0" borderId="0" xfId="0" applyFont="1" applyFill="1" applyAlignment="1"/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6" fillId="0" borderId="0" xfId="0" applyFont="1"/>
    <xf numFmtId="0" fontId="4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/>
    </xf>
    <xf numFmtId="0" fontId="19" fillId="0" borderId="6" xfId="0" applyFont="1" applyFill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3" fontId="19" fillId="0" borderId="1" xfId="0" applyNumberFormat="1" applyFont="1" applyFill="1" applyBorder="1" applyAlignment="1">
      <alignment horizontal="center" vertical="center" wrapText="1"/>
    </xf>
    <xf numFmtId="2" fontId="19" fillId="0" borderId="1" xfId="0" applyNumberFormat="1" applyFont="1" applyFill="1" applyBorder="1" applyAlignment="1">
      <alignment horizontal="center" vertical="center" wrapText="1"/>
    </xf>
    <xf numFmtId="165" fontId="19" fillId="0" borderId="1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3" fontId="19" fillId="0" borderId="1" xfId="0" applyNumberFormat="1" applyFont="1" applyBorder="1" applyAlignment="1">
      <alignment horizontal="center" vertical="center" wrapText="1"/>
    </xf>
    <xf numFmtId="3" fontId="19" fillId="0" borderId="1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center" vertical="center" wrapText="1"/>
    </xf>
    <xf numFmtId="165" fontId="19" fillId="0" borderId="1" xfId="0" applyNumberFormat="1" applyFont="1" applyFill="1" applyBorder="1" applyAlignment="1">
      <alignment horizontal="center" vertical="center"/>
    </xf>
    <xf numFmtId="0" fontId="20" fillId="0" borderId="0" xfId="0" applyFont="1"/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14" fontId="23" fillId="0" borderId="1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49" fontId="25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2" fontId="25" fillId="0" borderId="1" xfId="0" applyNumberFormat="1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164" fontId="0" fillId="0" borderId="0" xfId="0" applyNumberFormat="1"/>
    <xf numFmtId="0" fontId="0" fillId="0" borderId="0" xfId="0" applyAlignment="1">
      <alignment horizontal="left" wrapText="1"/>
    </xf>
    <xf numFmtId="0" fontId="0" fillId="0" borderId="0" xfId="0" applyAlignment="1">
      <alignment horizontal="left" wrapText="1"/>
    </xf>
    <xf numFmtId="0" fontId="12" fillId="0" borderId="0" xfId="0" applyFont="1" applyAlignment="1">
      <alignment horizontal="center" vertical="center" wrapText="1"/>
    </xf>
    <xf numFmtId="0" fontId="0" fillId="0" borderId="0" xfId="0" applyBorder="1" applyAlignment="1">
      <alignment horizontal="left" wrapText="1"/>
    </xf>
    <xf numFmtId="0" fontId="4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0" fontId="33" fillId="3" borderId="1" xfId="0" applyFont="1" applyFill="1" applyBorder="1" applyAlignment="1">
      <alignment wrapText="1"/>
    </xf>
    <xf numFmtId="0" fontId="33" fillId="3" borderId="1" xfId="0" applyFont="1" applyFill="1" applyBorder="1" applyAlignment="1">
      <alignment horizontal="left" wrapText="1" indent="3"/>
    </xf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34" fillId="0" borderId="0" xfId="0" applyFont="1" applyFill="1"/>
    <xf numFmtId="164" fontId="4" fillId="0" borderId="1" xfId="0" applyNumberFormat="1" applyFont="1" applyFill="1" applyBorder="1" applyAlignment="1">
      <alignment horizontal="justify" vertical="center" wrapText="1"/>
    </xf>
    <xf numFmtId="0" fontId="33" fillId="0" borderId="1" xfId="0" applyFont="1" applyBorder="1" applyAlignment="1">
      <alignment horizontal="justify" vertical="center" wrapText="1"/>
    </xf>
    <xf numFmtId="0" fontId="0" fillId="0" borderId="0" xfId="0" applyBorder="1" applyAlignment="1">
      <alignment horizontal="left" wrapText="1"/>
    </xf>
    <xf numFmtId="0" fontId="0" fillId="0" borderId="0" xfId="0" applyAlignment="1">
      <alignment horizontal="left" wrapText="1"/>
    </xf>
    <xf numFmtId="49" fontId="4" fillId="0" borderId="1" xfId="0" applyNumberFormat="1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2" borderId="0" xfId="0" applyFill="1"/>
    <xf numFmtId="0" fontId="35" fillId="0" borderId="0" xfId="0" applyFont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/>
    </xf>
    <xf numFmtId="0" fontId="19" fillId="0" borderId="4" xfId="0" applyNumberFormat="1" applyFont="1" applyFill="1" applyBorder="1" applyAlignment="1">
      <alignment horizontal="center" vertical="center"/>
    </xf>
    <xf numFmtId="4" fontId="19" fillId="0" borderId="1" xfId="0" applyNumberFormat="1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38" fillId="0" borderId="0" xfId="0" applyFont="1" applyFill="1"/>
    <xf numFmtId="49" fontId="38" fillId="0" borderId="0" xfId="0" applyNumberFormat="1" applyFont="1" applyFill="1"/>
    <xf numFmtId="0" fontId="4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justify" vertical="center"/>
    </xf>
    <xf numFmtId="0" fontId="4" fillId="0" borderId="1" xfId="0" applyFont="1" applyBorder="1" applyAlignment="1">
      <alignment horizontal="justify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38" fillId="0" borderId="6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justify" vertical="center"/>
    </xf>
    <xf numFmtId="0" fontId="4" fillId="2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justify" vertical="center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center"/>
    </xf>
    <xf numFmtId="0" fontId="35" fillId="0" borderId="0" xfId="0" applyFont="1" applyAlignment="1">
      <alignment horizontal="center" vertical="top" wrapText="1"/>
    </xf>
    <xf numFmtId="0" fontId="38" fillId="0" borderId="1" xfId="0" applyFont="1" applyBorder="1"/>
    <xf numFmtId="0" fontId="35" fillId="0" borderId="1" xfId="0" applyFont="1" applyBorder="1" applyAlignment="1">
      <alignment horizontal="center" vertical="top" wrapText="1"/>
    </xf>
    <xf numFmtId="0" fontId="40" fillId="0" borderId="1" xfId="0" applyFont="1" applyBorder="1"/>
    <xf numFmtId="49" fontId="4" fillId="2" borderId="1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justify" vertical="top" wrapText="1"/>
    </xf>
    <xf numFmtId="0" fontId="39" fillId="0" borderId="0" xfId="0" applyFont="1"/>
    <xf numFmtId="49" fontId="39" fillId="0" borderId="0" xfId="0" applyNumberFormat="1" applyFont="1"/>
    <xf numFmtId="0" fontId="39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39" fillId="2" borderId="1" xfId="0" applyFont="1" applyFill="1" applyBorder="1"/>
    <xf numFmtId="0" fontId="21" fillId="0" borderId="0" xfId="0" applyFont="1" applyFill="1" applyAlignment="1">
      <alignment horizontal="center"/>
    </xf>
    <xf numFmtId="49" fontId="4" fillId="0" borderId="1" xfId="0" applyNumberFormat="1" applyFont="1" applyFill="1" applyBorder="1" applyAlignment="1">
      <alignment horizontal="center" vertical="top" wrapText="1"/>
    </xf>
    <xf numFmtId="0" fontId="35" fillId="0" borderId="1" xfId="0" applyFont="1" applyBorder="1" applyAlignment="1">
      <alignment horizontal="center" vertical="top"/>
    </xf>
    <xf numFmtId="2" fontId="35" fillId="0" borderId="1" xfId="0" applyNumberFormat="1" applyFont="1" applyBorder="1" applyAlignment="1">
      <alignment horizontal="center" vertical="top"/>
    </xf>
    <xf numFmtId="2" fontId="19" fillId="0" borderId="4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justify" vertical="center" wrapText="1"/>
    </xf>
    <xf numFmtId="0" fontId="8" fillId="0" borderId="0" xfId="0" applyFont="1" applyAlignment="1">
      <alignment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0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9" fontId="4" fillId="0" borderId="5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35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9" fillId="0" borderId="1" xfId="0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justify" vertical="top"/>
    </xf>
    <xf numFmtId="0" fontId="41" fillId="0" borderId="0" xfId="0" applyFont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47" fillId="0" borderId="0" xfId="0" applyFont="1"/>
    <xf numFmtId="0" fontId="43" fillId="0" borderId="0" xfId="0" applyFont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 wrapText="1"/>
    </xf>
    <xf numFmtId="0" fontId="48" fillId="0" borderId="0" xfId="0" applyFont="1" applyFill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center" wrapText="1"/>
    </xf>
    <xf numFmtId="0" fontId="17" fillId="0" borderId="6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center" wrapText="1"/>
    </xf>
    <xf numFmtId="0" fontId="44" fillId="0" borderId="0" xfId="0" applyFont="1" applyAlignment="1"/>
    <xf numFmtId="0" fontId="9" fillId="0" borderId="1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0" fontId="15" fillId="0" borderId="0" xfId="0" applyFont="1" applyFill="1" applyAlignment="1">
      <alignment horizontal="center" vertical="top" wrapText="1"/>
    </xf>
    <xf numFmtId="0" fontId="11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43" fillId="0" borderId="0" xfId="0" applyFont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justify" vertical="center" wrapText="1"/>
    </xf>
    <xf numFmtId="0" fontId="21" fillId="0" borderId="0" xfId="0" applyFont="1" applyFill="1" applyAlignment="1">
      <alignment horizontal="center"/>
    </xf>
    <xf numFmtId="0" fontId="20" fillId="0" borderId="0" xfId="0" applyFont="1" applyFill="1" applyAlignment="1"/>
    <xf numFmtId="0" fontId="4" fillId="0" borderId="2" xfId="0" applyFont="1" applyFill="1" applyBorder="1" applyAlignment="1">
      <alignment horizontal="center" vertical="justify" wrapText="1"/>
    </xf>
    <xf numFmtId="0" fontId="4" fillId="0" borderId="3" xfId="0" applyFont="1" applyFill="1" applyBorder="1" applyAlignment="1">
      <alignment horizontal="center" vertical="justify" wrapText="1"/>
    </xf>
    <xf numFmtId="0" fontId="4" fillId="0" borderId="4" xfId="0" applyFont="1" applyFill="1" applyBorder="1" applyAlignment="1">
      <alignment horizontal="center" vertical="justify" wrapText="1"/>
    </xf>
    <xf numFmtId="0" fontId="4" fillId="0" borderId="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8" fillId="0" borderId="6" xfId="0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wrapText="1"/>
    </xf>
    <xf numFmtId="0" fontId="21" fillId="0" borderId="0" xfId="0" applyFont="1" applyAlignment="1">
      <alignment horizontal="left" wrapText="1"/>
    </xf>
    <xf numFmtId="0" fontId="2" fillId="0" borderId="0" xfId="0" applyFont="1" applyFill="1" applyAlignment="1">
      <alignment horizont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/>
    <xf numFmtId="0" fontId="17" fillId="0" borderId="5" xfId="0" applyFont="1" applyFill="1" applyBorder="1" applyAlignment="1">
      <alignment horizontal="center" vertical="center" wrapText="1"/>
    </xf>
    <xf numFmtId="0" fontId="18" fillId="0" borderId="7" xfId="0" applyFont="1" applyBorder="1"/>
    <xf numFmtId="0" fontId="18" fillId="0" borderId="6" xfId="0" applyFont="1" applyBorder="1"/>
    <xf numFmtId="0" fontId="17" fillId="0" borderId="7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34" fillId="0" borderId="0" xfId="0" applyFont="1" applyFill="1" applyAlignment="1">
      <alignment horizontal="right" wrapText="1"/>
    </xf>
    <xf numFmtId="0" fontId="34" fillId="0" borderId="0" xfId="0" applyFont="1" applyFill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S18"/>
  <sheetViews>
    <sheetView workbookViewId="0">
      <selection activeCell="G7" sqref="G7:G8"/>
    </sheetView>
  </sheetViews>
  <sheetFormatPr defaultRowHeight="15"/>
  <cols>
    <col min="1" max="1" width="4.5703125" style="121" customWidth="1"/>
    <col min="2" max="2" width="3.28515625" style="121" customWidth="1"/>
    <col min="3" max="3" width="4.7109375" style="121" customWidth="1"/>
    <col min="4" max="5" width="3.28515625" style="121" customWidth="1"/>
    <col min="6" max="6" width="25.42578125" style="121" customWidth="1"/>
    <col min="7" max="7" width="30.5703125" style="121" customWidth="1"/>
    <col min="8" max="8" width="5.140625" style="121" customWidth="1"/>
    <col min="9" max="10" width="4" style="121" customWidth="1"/>
    <col min="11" max="11" width="10.7109375" style="121" customWidth="1"/>
    <col min="12" max="12" width="6" style="121" customWidth="1"/>
    <col min="13" max="14" width="9.7109375" style="121" customWidth="1"/>
    <col min="15" max="15" width="12.7109375" style="121" customWidth="1"/>
    <col min="16" max="16" width="14.7109375" style="124" customWidth="1"/>
    <col min="17" max="17" width="12.85546875" style="124" customWidth="1"/>
    <col min="257" max="260" width="3.28515625" customWidth="1"/>
    <col min="261" max="261" width="25.42578125" customWidth="1"/>
    <col min="262" max="262" width="30.5703125" customWidth="1"/>
    <col min="263" max="263" width="5.140625" customWidth="1"/>
    <col min="264" max="265" width="4" customWidth="1"/>
    <col min="266" max="266" width="7.140625" customWidth="1"/>
    <col min="267" max="267" width="8.28515625" customWidth="1"/>
    <col min="268" max="272" width="9.7109375" customWidth="1"/>
    <col min="513" max="516" width="3.28515625" customWidth="1"/>
    <col min="517" max="517" width="25.42578125" customWidth="1"/>
    <col min="518" max="518" width="30.5703125" customWidth="1"/>
    <col min="519" max="519" width="5.140625" customWidth="1"/>
    <col min="520" max="521" width="4" customWidth="1"/>
    <col min="522" max="522" width="7.140625" customWidth="1"/>
    <col min="523" max="523" width="8.28515625" customWidth="1"/>
    <col min="524" max="528" width="9.7109375" customWidth="1"/>
    <col min="769" max="772" width="3.28515625" customWidth="1"/>
    <col min="773" max="773" width="25.42578125" customWidth="1"/>
    <col min="774" max="774" width="30.5703125" customWidth="1"/>
    <col min="775" max="775" width="5.140625" customWidth="1"/>
    <col min="776" max="777" width="4" customWidth="1"/>
    <col min="778" max="778" width="7.140625" customWidth="1"/>
    <col min="779" max="779" width="8.28515625" customWidth="1"/>
    <col min="780" max="784" width="9.7109375" customWidth="1"/>
    <col min="1025" max="1028" width="3.28515625" customWidth="1"/>
    <col min="1029" max="1029" width="25.42578125" customWidth="1"/>
    <col min="1030" max="1030" width="30.5703125" customWidth="1"/>
    <col min="1031" max="1031" width="5.140625" customWidth="1"/>
    <col min="1032" max="1033" width="4" customWidth="1"/>
    <col min="1034" max="1034" width="7.140625" customWidth="1"/>
    <col min="1035" max="1035" width="8.28515625" customWidth="1"/>
    <col min="1036" max="1040" width="9.7109375" customWidth="1"/>
    <col min="1281" max="1284" width="3.28515625" customWidth="1"/>
    <col min="1285" max="1285" width="25.42578125" customWidth="1"/>
    <col min="1286" max="1286" width="30.5703125" customWidth="1"/>
    <col min="1287" max="1287" width="5.140625" customWidth="1"/>
    <col min="1288" max="1289" width="4" customWidth="1"/>
    <col min="1290" max="1290" width="7.140625" customWidth="1"/>
    <col min="1291" max="1291" width="8.28515625" customWidth="1"/>
    <col min="1292" max="1296" width="9.7109375" customWidth="1"/>
    <col min="1537" max="1540" width="3.28515625" customWidth="1"/>
    <col min="1541" max="1541" width="25.42578125" customWidth="1"/>
    <col min="1542" max="1542" width="30.5703125" customWidth="1"/>
    <col min="1543" max="1543" width="5.140625" customWidth="1"/>
    <col min="1544" max="1545" width="4" customWidth="1"/>
    <col min="1546" max="1546" width="7.140625" customWidth="1"/>
    <col min="1547" max="1547" width="8.28515625" customWidth="1"/>
    <col min="1548" max="1552" width="9.7109375" customWidth="1"/>
    <col min="1793" max="1796" width="3.28515625" customWidth="1"/>
    <col min="1797" max="1797" width="25.42578125" customWidth="1"/>
    <col min="1798" max="1798" width="30.5703125" customWidth="1"/>
    <col min="1799" max="1799" width="5.140625" customWidth="1"/>
    <col min="1800" max="1801" width="4" customWidth="1"/>
    <col min="1802" max="1802" width="7.140625" customWidth="1"/>
    <col min="1803" max="1803" width="8.28515625" customWidth="1"/>
    <col min="1804" max="1808" width="9.7109375" customWidth="1"/>
    <col min="2049" max="2052" width="3.28515625" customWidth="1"/>
    <col min="2053" max="2053" width="25.42578125" customWidth="1"/>
    <col min="2054" max="2054" width="30.5703125" customWidth="1"/>
    <col min="2055" max="2055" width="5.140625" customWidth="1"/>
    <col min="2056" max="2057" width="4" customWidth="1"/>
    <col min="2058" max="2058" width="7.140625" customWidth="1"/>
    <col min="2059" max="2059" width="8.28515625" customWidth="1"/>
    <col min="2060" max="2064" width="9.7109375" customWidth="1"/>
    <col min="2305" max="2308" width="3.28515625" customWidth="1"/>
    <col min="2309" max="2309" width="25.42578125" customWidth="1"/>
    <col min="2310" max="2310" width="30.5703125" customWidth="1"/>
    <col min="2311" max="2311" width="5.140625" customWidth="1"/>
    <col min="2312" max="2313" width="4" customWidth="1"/>
    <col min="2314" max="2314" width="7.140625" customWidth="1"/>
    <col min="2315" max="2315" width="8.28515625" customWidth="1"/>
    <col min="2316" max="2320" width="9.7109375" customWidth="1"/>
    <col min="2561" max="2564" width="3.28515625" customWidth="1"/>
    <col min="2565" max="2565" width="25.42578125" customWidth="1"/>
    <col min="2566" max="2566" width="30.5703125" customWidth="1"/>
    <col min="2567" max="2567" width="5.140625" customWidth="1"/>
    <col min="2568" max="2569" width="4" customWidth="1"/>
    <col min="2570" max="2570" width="7.140625" customWidth="1"/>
    <col min="2571" max="2571" width="8.28515625" customWidth="1"/>
    <col min="2572" max="2576" width="9.7109375" customWidth="1"/>
    <col min="2817" max="2820" width="3.28515625" customWidth="1"/>
    <col min="2821" max="2821" width="25.42578125" customWidth="1"/>
    <col min="2822" max="2822" width="30.5703125" customWidth="1"/>
    <col min="2823" max="2823" width="5.140625" customWidth="1"/>
    <col min="2824" max="2825" width="4" customWidth="1"/>
    <col min="2826" max="2826" width="7.140625" customWidth="1"/>
    <col min="2827" max="2827" width="8.28515625" customWidth="1"/>
    <col min="2828" max="2832" width="9.7109375" customWidth="1"/>
    <col min="3073" max="3076" width="3.28515625" customWidth="1"/>
    <col min="3077" max="3077" width="25.42578125" customWidth="1"/>
    <col min="3078" max="3078" width="30.5703125" customWidth="1"/>
    <col min="3079" max="3079" width="5.140625" customWidth="1"/>
    <col min="3080" max="3081" width="4" customWidth="1"/>
    <col min="3082" max="3082" width="7.140625" customWidth="1"/>
    <col min="3083" max="3083" width="8.28515625" customWidth="1"/>
    <col min="3084" max="3088" width="9.7109375" customWidth="1"/>
    <col min="3329" max="3332" width="3.28515625" customWidth="1"/>
    <col min="3333" max="3333" width="25.42578125" customWidth="1"/>
    <col min="3334" max="3334" width="30.5703125" customWidth="1"/>
    <col min="3335" max="3335" width="5.140625" customWidth="1"/>
    <col min="3336" max="3337" width="4" customWidth="1"/>
    <col min="3338" max="3338" width="7.140625" customWidth="1"/>
    <col min="3339" max="3339" width="8.28515625" customWidth="1"/>
    <col min="3340" max="3344" width="9.7109375" customWidth="1"/>
    <col min="3585" max="3588" width="3.28515625" customWidth="1"/>
    <col min="3589" max="3589" width="25.42578125" customWidth="1"/>
    <col min="3590" max="3590" width="30.5703125" customWidth="1"/>
    <col min="3591" max="3591" width="5.140625" customWidth="1"/>
    <col min="3592" max="3593" width="4" customWidth="1"/>
    <col min="3594" max="3594" width="7.140625" customWidth="1"/>
    <col min="3595" max="3595" width="8.28515625" customWidth="1"/>
    <col min="3596" max="3600" width="9.7109375" customWidth="1"/>
    <col min="3841" max="3844" width="3.28515625" customWidth="1"/>
    <col min="3845" max="3845" width="25.42578125" customWidth="1"/>
    <col min="3846" max="3846" width="30.5703125" customWidth="1"/>
    <col min="3847" max="3847" width="5.140625" customWidth="1"/>
    <col min="3848" max="3849" width="4" customWidth="1"/>
    <col min="3850" max="3850" width="7.140625" customWidth="1"/>
    <col min="3851" max="3851" width="8.28515625" customWidth="1"/>
    <col min="3852" max="3856" width="9.7109375" customWidth="1"/>
    <col min="4097" max="4100" width="3.28515625" customWidth="1"/>
    <col min="4101" max="4101" width="25.42578125" customWidth="1"/>
    <col min="4102" max="4102" width="30.5703125" customWidth="1"/>
    <col min="4103" max="4103" width="5.140625" customWidth="1"/>
    <col min="4104" max="4105" width="4" customWidth="1"/>
    <col min="4106" max="4106" width="7.140625" customWidth="1"/>
    <col min="4107" max="4107" width="8.28515625" customWidth="1"/>
    <col min="4108" max="4112" width="9.7109375" customWidth="1"/>
    <col min="4353" max="4356" width="3.28515625" customWidth="1"/>
    <col min="4357" max="4357" width="25.42578125" customWidth="1"/>
    <col min="4358" max="4358" width="30.5703125" customWidth="1"/>
    <col min="4359" max="4359" width="5.140625" customWidth="1"/>
    <col min="4360" max="4361" width="4" customWidth="1"/>
    <col min="4362" max="4362" width="7.140625" customWidth="1"/>
    <col min="4363" max="4363" width="8.28515625" customWidth="1"/>
    <col min="4364" max="4368" width="9.7109375" customWidth="1"/>
    <col min="4609" max="4612" width="3.28515625" customWidth="1"/>
    <col min="4613" max="4613" width="25.42578125" customWidth="1"/>
    <col min="4614" max="4614" width="30.5703125" customWidth="1"/>
    <col min="4615" max="4615" width="5.140625" customWidth="1"/>
    <col min="4616" max="4617" width="4" customWidth="1"/>
    <col min="4618" max="4618" width="7.140625" customWidth="1"/>
    <col min="4619" max="4619" width="8.28515625" customWidth="1"/>
    <col min="4620" max="4624" width="9.7109375" customWidth="1"/>
    <col min="4865" max="4868" width="3.28515625" customWidth="1"/>
    <col min="4869" max="4869" width="25.42578125" customWidth="1"/>
    <col min="4870" max="4870" width="30.5703125" customWidth="1"/>
    <col min="4871" max="4871" width="5.140625" customWidth="1"/>
    <col min="4872" max="4873" width="4" customWidth="1"/>
    <col min="4874" max="4874" width="7.140625" customWidth="1"/>
    <col min="4875" max="4875" width="8.28515625" customWidth="1"/>
    <col min="4876" max="4880" width="9.7109375" customWidth="1"/>
    <col min="5121" max="5124" width="3.28515625" customWidth="1"/>
    <col min="5125" max="5125" width="25.42578125" customWidth="1"/>
    <col min="5126" max="5126" width="30.5703125" customWidth="1"/>
    <col min="5127" max="5127" width="5.140625" customWidth="1"/>
    <col min="5128" max="5129" width="4" customWidth="1"/>
    <col min="5130" max="5130" width="7.140625" customWidth="1"/>
    <col min="5131" max="5131" width="8.28515625" customWidth="1"/>
    <col min="5132" max="5136" width="9.7109375" customWidth="1"/>
    <col min="5377" max="5380" width="3.28515625" customWidth="1"/>
    <col min="5381" max="5381" width="25.42578125" customWidth="1"/>
    <col min="5382" max="5382" width="30.5703125" customWidth="1"/>
    <col min="5383" max="5383" width="5.140625" customWidth="1"/>
    <col min="5384" max="5385" width="4" customWidth="1"/>
    <col min="5386" max="5386" width="7.140625" customWidth="1"/>
    <col min="5387" max="5387" width="8.28515625" customWidth="1"/>
    <col min="5388" max="5392" width="9.7109375" customWidth="1"/>
    <col min="5633" max="5636" width="3.28515625" customWidth="1"/>
    <col min="5637" max="5637" width="25.42578125" customWidth="1"/>
    <col min="5638" max="5638" width="30.5703125" customWidth="1"/>
    <col min="5639" max="5639" width="5.140625" customWidth="1"/>
    <col min="5640" max="5641" width="4" customWidth="1"/>
    <col min="5642" max="5642" width="7.140625" customWidth="1"/>
    <col min="5643" max="5643" width="8.28515625" customWidth="1"/>
    <col min="5644" max="5648" width="9.7109375" customWidth="1"/>
    <col min="5889" max="5892" width="3.28515625" customWidth="1"/>
    <col min="5893" max="5893" width="25.42578125" customWidth="1"/>
    <col min="5894" max="5894" width="30.5703125" customWidth="1"/>
    <col min="5895" max="5895" width="5.140625" customWidth="1"/>
    <col min="5896" max="5897" width="4" customWidth="1"/>
    <col min="5898" max="5898" width="7.140625" customWidth="1"/>
    <col min="5899" max="5899" width="8.28515625" customWidth="1"/>
    <col min="5900" max="5904" width="9.7109375" customWidth="1"/>
    <col min="6145" max="6148" width="3.28515625" customWidth="1"/>
    <col min="6149" max="6149" width="25.42578125" customWidth="1"/>
    <col min="6150" max="6150" width="30.5703125" customWidth="1"/>
    <col min="6151" max="6151" width="5.140625" customWidth="1"/>
    <col min="6152" max="6153" width="4" customWidth="1"/>
    <col min="6154" max="6154" width="7.140625" customWidth="1"/>
    <col min="6155" max="6155" width="8.28515625" customWidth="1"/>
    <col min="6156" max="6160" width="9.7109375" customWidth="1"/>
    <col min="6401" max="6404" width="3.28515625" customWidth="1"/>
    <col min="6405" max="6405" width="25.42578125" customWidth="1"/>
    <col min="6406" max="6406" width="30.5703125" customWidth="1"/>
    <col min="6407" max="6407" width="5.140625" customWidth="1"/>
    <col min="6408" max="6409" width="4" customWidth="1"/>
    <col min="6410" max="6410" width="7.140625" customWidth="1"/>
    <col min="6411" max="6411" width="8.28515625" customWidth="1"/>
    <col min="6412" max="6416" width="9.7109375" customWidth="1"/>
    <col min="6657" max="6660" width="3.28515625" customWidth="1"/>
    <col min="6661" max="6661" width="25.42578125" customWidth="1"/>
    <col min="6662" max="6662" width="30.5703125" customWidth="1"/>
    <col min="6663" max="6663" width="5.140625" customWidth="1"/>
    <col min="6664" max="6665" width="4" customWidth="1"/>
    <col min="6666" max="6666" width="7.140625" customWidth="1"/>
    <col min="6667" max="6667" width="8.28515625" customWidth="1"/>
    <col min="6668" max="6672" width="9.7109375" customWidth="1"/>
    <col min="6913" max="6916" width="3.28515625" customWidth="1"/>
    <col min="6917" max="6917" width="25.42578125" customWidth="1"/>
    <col min="6918" max="6918" width="30.5703125" customWidth="1"/>
    <col min="6919" max="6919" width="5.140625" customWidth="1"/>
    <col min="6920" max="6921" width="4" customWidth="1"/>
    <col min="6922" max="6922" width="7.140625" customWidth="1"/>
    <col min="6923" max="6923" width="8.28515625" customWidth="1"/>
    <col min="6924" max="6928" width="9.7109375" customWidth="1"/>
    <col min="7169" max="7172" width="3.28515625" customWidth="1"/>
    <col min="7173" max="7173" width="25.42578125" customWidth="1"/>
    <col min="7174" max="7174" width="30.5703125" customWidth="1"/>
    <col min="7175" max="7175" width="5.140625" customWidth="1"/>
    <col min="7176" max="7177" width="4" customWidth="1"/>
    <col min="7178" max="7178" width="7.140625" customWidth="1"/>
    <col min="7179" max="7179" width="8.28515625" customWidth="1"/>
    <col min="7180" max="7184" width="9.7109375" customWidth="1"/>
    <col min="7425" max="7428" width="3.28515625" customWidth="1"/>
    <col min="7429" max="7429" width="25.42578125" customWidth="1"/>
    <col min="7430" max="7430" width="30.5703125" customWidth="1"/>
    <col min="7431" max="7431" width="5.140625" customWidth="1"/>
    <col min="7432" max="7433" width="4" customWidth="1"/>
    <col min="7434" max="7434" width="7.140625" customWidth="1"/>
    <col min="7435" max="7435" width="8.28515625" customWidth="1"/>
    <col min="7436" max="7440" width="9.7109375" customWidth="1"/>
    <col min="7681" max="7684" width="3.28515625" customWidth="1"/>
    <col min="7685" max="7685" width="25.42578125" customWidth="1"/>
    <col min="7686" max="7686" width="30.5703125" customWidth="1"/>
    <col min="7687" max="7687" width="5.140625" customWidth="1"/>
    <col min="7688" max="7689" width="4" customWidth="1"/>
    <col min="7690" max="7690" width="7.140625" customWidth="1"/>
    <col min="7691" max="7691" width="8.28515625" customWidth="1"/>
    <col min="7692" max="7696" width="9.7109375" customWidth="1"/>
    <col min="7937" max="7940" width="3.28515625" customWidth="1"/>
    <col min="7941" max="7941" width="25.42578125" customWidth="1"/>
    <col min="7942" max="7942" width="30.5703125" customWidth="1"/>
    <col min="7943" max="7943" width="5.140625" customWidth="1"/>
    <col min="7944" max="7945" width="4" customWidth="1"/>
    <col min="7946" max="7946" width="7.140625" customWidth="1"/>
    <col min="7947" max="7947" width="8.28515625" customWidth="1"/>
    <col min="7948" max="7952" width="9.7109375" customWidth="1"/>
    <col min="8193" max="8196" width="3.28515625" customWidth="1"/>
    <col min="8197" max="8197" width="25.42578125" customWidth="1"/>
    <col min="8198" max="8198" width="30.5703125" customWidth="1"/>
    <col min="8199" max="8199" width="5.140625" customWidth="1"/>
    <col min="8200" max="8201" width="4" customWidth="1"/>
    <col min="8202" max="8202" width="7.140625" customWidth="1"/>
    <col min="8203" max="8203" width="8.28515625" customWidth="1"/>
    <col min="8204" max="8208" width="9.7109375" customWidth="1"/>
    <col min="8449" max="8452" width="3.28515625" customWidth="1"/>
    <col min="8453" max="8453" width="25.42578125" customWidth="1"/>
    <col min="8454" max="8454" width="30.5703125" customWidth="1"/>
    <col min="8455" max="8455" width="5.140625" customWidth="1"/>
    <col min="8456" max="8457" width="4" customWidth="1"/>
    <col min="8458" max="8458" width="7.140625" customWidth="1"/>
    <col min="8459" max="8459" width="8.28515625" customWidth="1"/>
    <col min="8460" max="8464" width="9.7109375" customWidth="1"/>
    <col min="8705" max="8708" width="3.28515625" customWidth="1"/>
    <col min="8709" max="8709" width="25.42578125" customWidth="1"/>
    <col min="8710" max="8710" width="30.5703125" customWidth="1"/>
    <col min="8711" max="8711" width="5.140625" customWidth="1"/>
    <col min="8712" max="8713" width="4" customWidth="1"/>
    <col min="8714" max="8714" width="7.140625" customWidth="1"/>
    <col min="8715" max="8715" width="8.28515625" customWidth="1"/>
    <col min="8716" max="8720" width="9.7109375" customWidth="1"/>
    <col min="8961" max="8964" width="3.28515625" customWidth="1"/>
    <col min="8965" max="8965" width="25.42578125" customWidth="1"/>
    <col min="8966" max="8966" width="30.5703125" customWidth="1"/>
    <col min="8967" max="8967" width="5.140625" customWidth="1"/>
    <col min="8968" max="8969" width="4" customWidth="1"/>
    <col min="8970" max="8970" width="7.140625" customWidth="1"/>
    <col min="8971" max="8971" width="8.28515625" customWidth="1"/>
    <col min="8972" max="8976" width="9.7109375" customWidth="1"/>
    <col min="9217" max="9220" width="3.28515625" customWidth="1"/>
    <col min="9221" max="9221" width="25.42578125" customWidth="1"/>
    <col min="9222" max="9222" width="30.5703125" customWidth="1"/>
    <col min="9223" max="9223" width="5.140625" customWidth="1"/>
    <col min="9224" max="9225" width="4" customWidth="1"/>
    <col min="9226" max="9226" width="7.140625" customWidth="1"/>
    <col min="9227" max="9227" width="8.28515625" customWidth="1"/>
    <col min="9228" max="9232" width="9.7109375" customWidth="1"/>
    <col min="9473" max="9476" width="3.28515625" customWidth="1"/>
    <col min="9477" max="9477" width="25.42578125" customWidth="1"/>
    <col min="9478" max="9478" width="30.5703125" customWidth="1"/>
    <col min="9479" max="9479" width="5.140625" customWidth="1"/>
    <col min="9480" max="9481" width="4" customWidth="1"/>
    <col min="9482" max="9482" width="7.140625" customWidth="1"/>
    <col min="9483" max="9483" width="8.28515625" customWidth="1"/>
    <col min="9484" max="9488" width="9.7109375" customWidth="1"/>
    <col min="9729" max="9732" width="3.28515625" customWidth="1"/>
    <col min="9733" max="9733" width="25.42578125" customWidth="1"/>
    <col min="9734" max="9734" width="30.5703125" customWidth="1"/>
    <col min="9735" max="9735" width="5.140625" customWidth="1"/>
    <col min="9736" max="9737" width="4" customWidth="1"/>
    <col min="9738" max="9738" width="7.140625" customWidth="1"/>
    <col min="9739" max="9739" width="8.28515625" customWidth="1"/>
    <col min="9740" max="9744" width="9.7109375" customWidth="1"/>
    <col min="9985" max="9988" width="3.28515625" customWidth="1"/>
    <col min="9989" max="9989" width="25.42578125" customWidth="1"/>
    <col min="9990" max="9990" width="30.5703125" customWidth="1"/>
    <col min="9991" max="9991" width="5.140625" customWidth="1"/>
    <col min="9992" max="9993" width="4" customWidth="1"/>
    <col min="9994" max="9994" width="7.140625" customWidth="1"/>
    <col min="9995" max="9995" width="8.28515625" customWidth="1"/>
    <col min="9996" max="10000" width="9.7109375" customWidth="1"/>
    <col min="10241" max="10244" width="3.28515625" customWidth="1"/>
    <col min="10245" max="10245" width="25.42578125" customWidth="1"/>
    <col min="10246" max="10246" width="30.5703125" customWidth="1"/>
    <col min="10247" max="10247" width="5.140625" customWidth="1"/>
    <col min="10248" max="10249" width="4" customWidth="1"/>
    <col min="10250" max="10250" width="7.140625" customWidth="1"/>
    <col min="10251" max="10251" width="8.28515625" customWidth="1"/>
    <col min="10252" max="10256" width="9.7109375" customWidth="1"/>
    <col min="10497" max="10500" width="3.28515625" customWidth="1"/>
    <col min="10501" max="10501" width="25.42578125" customWidth="1"/>
    <col min="10502" max="10502" width="30.5703125" customWidth="1"/>
    <col min="10503" max="10503" width="5.140625" customWidth="1"/>
    <col min="10504" max="10505" width="4" customWidth="1"/>
    <col min="10506" max="10506" width="7.140625" customWidth="1"/>
    <col min="10507" max="10507" width="8.28515625" customWidth="1"/>
    <col min="10508" max="10512" width="9.7109375" customWidth="1"/>
    <col min="10753" max="10756" width="3.28515625" customWidth="1"/>
    <col min="10757" max="10757" width="25.42578125" customWidth="1"/>
    <col min="10758" max="10758" width="30.5703125" customWidth="1"/>
    <col min="10759" max="10759" width="5.140625" customWidth="1"/>
    <col min="10760" max="10761" width="4" customWidth="1"/>
    <col min="10762" max="10762" width="7.140625" customWidth="1"/>
    <col min="10763" max="10763" width="8.28515625" customWidth="1"/>
    <col min="10764" max="10768" width="9.7109375" customWidth="1"/>
    <col min="11009" max="11012" width="3.28515625" customWidth="1"/>
    <col min="11013" max="11013" width="25.42578125" customWidth="1"/>
    <col min="11014" max="11014" width="30.5703125" customWidth="1"/>
    <col min="11015" max="11015" width="5.140625" customWidth="1"/>
    <col min="11016" max="11017" width="4" customWidth="1"/>
    <col min="11018" max="11018" width="7.140625" customWidth="1"/>
    <col min="11019" max="11019" width="8.28515625" customWidth="1"/>
    <col min="11020" max="11024" width="9.7109375" customWidth="1"/>
    <col min="11265" max="11268" width="3.28515625" customWidth="1"/>
    <col min="11269" max="11269" width="25.42578125" customWidth="1"/>
    <col min="11270" max="11270" width="30.5703125" customWidth="1"/>
    <col min="11271" max="11271" width="5.140625" customWidth="1"/>
    <col min="11272" max="11273" width="4" customWidth="1"/>
    <col min="11274" max="11274" width="7.140625" customWidth="1"/>
    <col min="11275" max="11275" width="8.28515625" customWidth="1"/>
    <col min="11276" max="11280" width="9.7109375" customWidth="1"/>
    <col min="11521" max="11524" width="3.28515625" customWidth="1"/>
    <col min="11525" max="11525" width="25.42578125" customWidth="1"/>
    <col min="11526" max="11526" width="30.5703125" customWidth="1"/>
    <col min="11527" max="11527" width="5.140625" customWidth="1"/>
    <col min="11528" max="11529" width="4" customWidth="1"/>
    <col min="11530" max="11530" width="7.140625" customWidth="1"/>
    <col min="11531" max="11531" width="8.28515625" customWidth="1"/>
    <col min="11532" max="11536" width="9.7109375" customWidth="1"/>
    <col min="11777" max="11780" width="3.28515625" customWidth="1"/>
    <col min="11781" max="11781" width="25.42578125" customWidth="1"/>
    <col min="11782" max="11782" width="30.5703125" customWidth="1"/>
    <col min="11783" max="11783" width="5.140625" customWidth="1"/>
    <col min="11784" max="11785" width="4" customWidth="1"/>
    <col min="11786" max="11786" width="7.140625" customWidth="1"/>
    <col min="11787" max="11787" width="8.28515625" customWidth="1"/>
    <col min="11788" max="11792" width="9.7109375" customWidth="1"/>
    <col min="12033" max="12036" width="3.28515625" customWidth="1"/>
    <col min="12037" max="12037" width="25.42578125" customWidth="1"/>
    <col min="12038" max="12038" width="30.5703125" customWidth="1"/>
    <col min="12039" max="12039" width="5.140625" customWidth="1"/>
    <col min="12040" max="12041" width="4" customWidth="1"/>
    <col min="12042" max="12042" width="7.140625" customWidth="1"/>
    <col min="12043" max="12043" width="8.28515625" customWidth="1"/>
    <col min="12044" max="12048" width="9.7109375" customWidth="1"/>
    <col min="12289" max="12292" width="3.28515625" customWidth="1"/>
    <col min="12293" max="12293" width="25.42578125" customWidth="1"/>
    <col min="12294" max="12294" width="30.5703125" customWidth="1"/>
    <col min="12295" max="12295" width="5.140625" customWidth="1"/>
    <col min="12296" max="12297" width="4" customWidth="1"/>
    <col min="12298" max="12298" width="7.140625" customWidth="1"/>
    <col min="12299" max="12299" width="8.28515625" customWidth="1"/>
    <col min="12300" max="12304" width="9.7109375" customWidth="1"/>
    <col min="12545" max="12548" width="3.28515625" customWidth="1"/>
    <col min="12549" max="12549" width="25.42578125" customWidth="1"/>
    <col min="12550" max="12550" width="30.5703125" customWidth="1"/>
    <col min="12551" max="12551" width="5.140625" customWidth="1"/>
    <col min="12552" max="12553" width="4" customWidth="1"/>
    <col min="12554" max="12554" width="7.140625" customWidth="1"/>
    <col min="12555" max="12555" width="8.28515625" customWidth="1"/>
    <col min="12556" max="12560" width="9.7109375" customWidth="1"/>
    <col min="12801" max="12804" width="3.28515625" customWidth="1"/>
    <col min="12805" max="12805" width="25.42578125" customWidth="1"/>
    <col min="12806" max="12806" width="30.5703125" customWidth="1"/>
    <col min="12807" max="12807" width="5.140625" customWidth="1"/>
    <col min="12808" max="12809" width="4" customWidth="1"/>
    <col min="12810" max="12810" width="7.140625" customWidth="1"/>
    <col min="12811" max="12811" width="8.28515625" customWidth="1"/>
    <col min="12812" max="12816" width="9.7109375" customWidth="1"/>
    <col min="13057" max="13060" width="3.28515625" customWidth="1"/>
    <col min="13061" max="13061" width="25.42578125" customWidth="1"/>
    <col min="13062" max="13062" width="30.5703125" customWidth="1"/>
    <col min="13063" max="13063" width="5.140625" customWidth="1"/>
    <col min="13064" max="13065" width="4" customWidth="1"/>
    <col min="13066" max="13066" width="7.140625" customWidth="1"/>
    <col min="13067" max="13067" width="8.28515625" customWidth="1"/>
    <col min="13068" max="13072" width="9.7109375" customWidth="1"/>
    <col min="13313" max="13316" width="3.28515625" customWidth="1"/>
    <col min="13317" max="13317" width="25.42578125" customWidth="1"/>
    <col min="13318" max="13318" width="30.5703125" customWidth="1"/>
    <col min="13319" max="13319" width="5.140625" customWidth="1"/>
    <col min="13320" max="13321" width="4" customWidth="1"/>
    <col min="13322" max="13322" width="7.140625" customWidth="1"/>
    <col min="13323" max="13323" width="8.28515625" customWidth="1"/>
    <col min="13324" max="13328" width="9.7109375" customWidth="1"/>
    <col min="13569" max="13572" width="3.28515625" customWidth="1"/>
    <col min="13573" max="13573" width="25.42578125" customWidth="1"/>
    <col min="13574" max="13574" width="30.5703125" customWidth="1"/>
    <col min="13575" max="13575" width="5.140625" customWidth="1"/>
    <col min="13576" max="13577" width="4" customWidth="1"/>
    <col min="13578" max="13578" width="7.140625" customWidth="1"/>
    <col min="13579" max="13579" width="8.28515625" customWidth="1"/>
    <col min="13580" max="13584" width="9.7109375" customWidth="1"/>
    <col min="13825" max="13828" width="3.28515625" customWidth="1"/>
    <col min="13829" max="13829" width="25.42578125" customWidth="1"/>
    <col min="13830" max="13830" width="30.5703125" customWidth="1"/>
    <col min="13831" max="13831" width="5.140625" customWidth="1"/>
    <col min="13832" max="13833" width="4" customWidth="1"/>
    <col min="13834" max="13834" width="7.140625" customWidth="1"/>
    <col min="13835" max="13835" width="8.28515625" customWidth="1"/>
    <col min="13836" max="13840" width="9.7109375" customWidth="1"/>
    <col min="14081" max="14084" width="3.28515625" customWidth="1"/>
    <col min="14085" max="14085" width="25.42578125" customWidth="1"/>
    <col min="14086" max="14086" width="30.5703125" customWidth="1"/>
    <col min="14087" max="14087" width="5.140625" customWidth="1"/>
    <col min="14088" max="14089" width="4" customWidth="1"/>
    <col min="14090" max="14090" width="7.140625" customWidth="1"/>
    <col min="14091" max="14091" width="8.28515625" customWidth="1"/>
    <col min="14092" max="14096" width="9.7109375" customWidth="1"/>
    <col min="14337" max="14340" width="3.28515625" customWidth="1"/>
    <col min="14341" max="14341" width="25.42578125" customWidth="1"/>
    <col min="14342" max="14342" width="30.5703125" customWidth="1"/>
    <col min="14343" max="14343" width="5.140625" customWidth="1"/>
    <col min="14344" max="14345" width="4" customWidth="1"/>
    <col min="14346" max="14346" width="7.140625" customWidth="1"/>
    <col min="14347" max="14347" width="8.28515625" customWidth="1"/>
    <col min="14348" max="14352" width="9.7109375" customWidth="1"/>
    <col min="14593" max="14596" width="3.28515625" customWidth="1"/>
    <col min="14597" max="14597" width="25.42578125" customWidth="1"/>
    <col min="14598" max="14598" width="30.5703125" customWidth="1"/>
    <col min="14599" max="14599" width="5.140625" customWidth="1"/>
    <col min="14600" max="14601" width="4" customWidth="1"/>
    <col min="14602" max="14602" width="7.140625" customWidth="1"/>
    <col min="14603" max="14603" width="8.28515625" customWidth="1"/>
    <col min="14604" max="14608" width="9.7109375" customWidth="1"/>
    <col min="14849" max="14852" width="3.28515625" customWidth="1"/>
    <col min="14853" max="14853" width="25.42578125" customWidth="1"/>
    <col min="14854" max="14854" width="30.5703125" customWidth="1"/>
    <col min="14855" max="14855" width="5.140625" customWidth="1"/>
    <col min="14856" max="14857" width="4" customWidth="1"/>
    <col min="14858" max="14858" width="7.140625" customWidth="1"/>
    <col min="14859" max="14859" width="8.28515625" customWidth="1"/>
    <col min="14860" max="14864" width="9.7109375" customWidth="1"/>
    <col min="15105" max="15108" width="3.28515625" customWidth="1"/>
    <col min="15109" max="15109" width="25.42578125" customWidth="1"/>
    <col min="15110" max="15110" width="30.5703125" customWidth="1"/>
    <col min="15111" max="15111" width="5.140625" customWidth="1"/>
    <col min="15112" max="15113" width="4" customWidth="1"/>
    <col min="15114" max="15114" width="7.140625" customWidth="1"/>
    <col min="15115" max="15115" width="8.28515625" customWidth="1"/>
    <col min="15116" max="15120" width="9.7109375" customWidth="1"/>
    <col min="15361" max="15364" width="3.28515625" customWidth="1"/>
    <col min="15365" max="15365" width="25.42578125" customWidth="1"/>
    <col min="15366" max="15366" width="30.5703125" customWidth="1"/>
    <col min="15367" max="15367" width="5.140625" customWidth="1"/>
    <col min="15368" max="15369" width="4" customWidth="1"/>
    <col min="15370" max="15370" width="7.140625" customWidth="1"/>
    <col min="15371" max="15371" width="8.28515625" customWidth="1"/>
    <col min="15372" max="15376" width="9.7109375" customWidth="1"/>
    <col min="15617" max="15620" width="3.28515625" customWidth="1"/>
    <col min="15621" max="15621" width="25.42578125" customWidth="1"/>
    <col min="15622" max="15622" width="30.5703125" customWidth="1"/>
    <col min="15623" max="15623" width="5.140625" customWidth="1"/>
    <col min="15624" max="15625" width="4" customWidth="1"/>
    <col min="15626" max="15626" width="7.140625" customWidth="1"/>
    <col min="15627" max="15627" width="8.28515625" customWidth="1"/>
    <col min="15628" max="15632" width="9.7109375" customWidth="1"/>
    <col min="15873" max="15876" width="3.28515625" customWidth="1"/>
    <col min="15877" max="15877" width="25.42578125" customWidth="1"/>
    <col min="15878" max="15878" width="30.5703125" customWidth="1"/>
    <col min="15879" max="15879" width="5.140625" customWidth="1"/>
    <col min="15880" max="15881" width="4" customWidth="1"/>
    <col min="15882" max="15882" width="7.140625" customWidth="1"/>
    <col min="15883" max="15883" width="8.28515625" customWidth="1"/>
    <col min="15884" max="15888" width="9.7109375" customWidth="1"/>
    <col min="16129" max="16132" width="3.28515625" customWidth="1"/>
    <col min="16133" max="16133" width="25.42578125" customWidth="1"/>
    <col min="16134" max="16134" width="30.5703125" customWidth="1"/>
    <col min="16135" max="16135" width="5.140625" customWidth="1"/>
    <col min="16136" max="16137" width="4" customWidth="1"/>
    <col min="16138" max="16138" width="7.140625" customWidth="1"/>
    <col min="16139" max="16139" width="8.28515625" customWidth="1"/>
    <col min="16140" max="16144" width="9.7109375" customWidth="1"/>
  </cols>
  <sheetData>
    <row r="1" spans="1:19" ht="33" customHeight="1">
      <c r="A1" s="172"/>
      <c r="B1" s="172"/>
      <c r="C1" s="172"/>
      <c r="D1" s="172"/>
      <c r="E1" s="172"/>
      <c r="F1" s="172"/>
      <c r="G1" s="117"/>
      <c r="H1" s="117"/>
      <c r="I1" s="117"/>
      <c r="J1" s="117"/>
      <c r="K1" s="117"/>
      <c r="L1" s="117"/>
      <c r="M1" s="125"/>
      <c r="N1" s="117"/>
      <c r="O1" s="117"/>
      <c r="P1" s="117"/>
      <c r="Q1" s="122" t="s">
        <v>26</v>
      </c>
    </row>
    <row r="2" spans="1:19" ht="40.5" customHeight="1">
      <c r="A2" s="179" t="s">
        <v>182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</row>
    <row r="3" spans="1:19" ht="39" customHeight="1">
      <c r="A3" s="175" t="s">
        <v>100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</row>
    <row r="4" spans="1:19" ht="18.75">
      <c r="A4" s="115"/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23"/>
      <c r="Q4" s="123"/>
    </row>
    <row r="5" spans="1:19" ht="18.75">
      <c r="A5" s="115"/>
      <c r="B5" s="119"/>
      <c r="C5" s="119"/>
      <c r="D5" s="119"/>
      <c r="E5" s="119"/>
      <c r="F5" s="178" t="s">
        <v>127</v>
      </c>
      <c r="G5" s="178"/>
      <c r="H5" s="178"/>
      <c r="I5" s="178"/>
      <c r="J5" s="178"/>
      <c r="K5" s="178"/>
      <c r="L5" s="178"/>
      <c r="M5" s="178"/>
      <c r="N5" s="178"/>
      <c r="O5" s="178"/>
      <c r="P5" s="123"/>
      <c r="Q5" s="123"/>
    </row>
    <row r="6" spans="1:19">
      <c r="A6" s="125"/>
      <c r="B6" s="125"/>
      <c r="C6" s="125"/>
      <c r="D6" s="117"/>
      <c r="E6" s="117"/>
      <c r="F6" s="117"/>
      <c r="G6" s="146"/>
      <c r="H6" s="117"/>
      <c r="I6" s="117"/>
      <c r="J6" s="117"/>
      <c r="K6" s="117"/>
      <c r="L6" s="117"/>
      <c r="M6" s="117"/>
      <c r="N6" s="117"/>
      <c r="O6" s="117"/>
      <c r="P6" s="117"/>
      <c r="Q6" s="117"/>
    </row>
    <row r="7" spans="1:19" ht="55.5" customHeight="1">
      <c r="A7" s="158" t="s">
        <v>0</v>
      </c>
      <c r="B7" s="159"/>
      <c r="C7" s="159"/>
      <c r="D7" s="159"/>
      <c r="E7" s="160"/>
      <c r="F7" s="163" t="s">
        <v>1</v>
      </c>
      <c r="G7" s="163" t="s">
        <v>2</v>
      </c>
      <c r="H7" s="163" t="s">
        <v>3</v>
      </c>
      <c r="I7" s="163"/>
      <c r="J7" s="163"/>
      <c r="K7" s="163"/>
      <c r="L7" s="163"/>
      <c r="M7" s="158" t="s">
        <v>4</v>
      </c>
      <c r="N7" s="159"/>
      <c r="O7" s="159"/>
      <c r="P7" s="163" t="s">
        <v>25</v>
      </c>
      <c r="Q7" s="163"/>
    </row>
    <row r="8" spans="1:19" ht="78.75">
      <c r="A8" s="114" t="s">
        <v>5</v>
      </c>
      <c r="B8" s="114" t="s">
        <v>6</v>
      </c>
      <c r="C8" s="114" t="s">
        <v>7</v>
      </c>
      <c r="D8" s="114" t="s">
        <v>8</v>
      </c>
      <c r="E8" s="114" t="s">
        <v>23</v>
      </c>
      <c r="F8" s="177" t="s">
        <v>9</v>
      </c>
      <c r="G8" s="163"/>
      <c r="H8" s="114" t="s">
        <v>10</v>
      </c>
      <c r="I8" s="114" t="s">
        <v>11</v>
      </c>
      <c r="J8" s="114" t="s">
        <v>12</v>
      </c>
      <c r="K8" s="114" t="s">
        <v>13</v>
      </c>
      <c r="L8" s="114" t="s">
        <v>14</v>
      </c>
      <c r="M8" s="22" t="s">
        <v>80</v>
      </c>
      <c r="N8" s="22" t="s">
        <v>81</v>
      </c>
      <c r="O8" s="22" t="s">
        <v>24</v>
      </c>
      <c r="P8" s="22" t="s">
        <v>83</v>
      </c>
      <c r="Q8" s="22" t="s">
        <v>84</v>
      </c>
    </row>
    <row r="9" spans="1:19" ht="15" customHeight="1">
      <c r="A9" s="166" t="s">
        <v>47</v>
      </c>
      <c r="B9" s="166"/>
      <c r="C9" s="161"/>
      <c r="D9" s="161"/>
      <c r="E9" s="161"/>
      <c r="F9" s="173" t="s">
        <v>101</v>
      </c>
      <c r="G9" s="126" t="s">
        <v>15</v>
      </c>
      <c r="H9" s="16"/>
      <c r="I9" s="16"/>
      <c r="J9" s="16"/>
      <c r="K9" s="17"/>
      <c r="L9" s="17"/>
      <c r="M9" s="120">
        <f>M10</f>
        <v>76007.599999999991</v>
      </c>
      <c r="N9" s="120">
        <f t="shared" ref="N9:Q9" si="0">N10</f>
        <v>75409</v>
      </c>
      <c r="O9" s="120">
        <f t="shared" si="0"/>
        <v>42207.600000000006</v>
      </c>
      <c r="P9" s="120">
        <f>P10</f>
        <v>55.530762713202378</v>
      </c>
      <c r="Q9" s="120">
        <f t="shared" si="0"/>
        <v>55.971568380432046</v>
      </c>
    </row>
    <row r="10" spans="1:19" ht="66" customHeight="1">
      <c r="A10" s="167"/>
      <c r="B10" s="167"/>
      <c r="C10" s="162"/>
      <c r="D10" s="162"/>
      <c r="E10" s="162"/>
      <c r="F10" s="174"/>
      <c r="G10" s="127" t="s">
        <v>88</v>
      </c>
      <c r="H10" s="16" t="s">
        <v>16</v>
      </c>
      <c r="I10" s="16"/>
      <c r="J10" s="16"/>
      <c r="K10" s="17"/>
      <c r="L10" s="17"/>
      <c r="M10" s="69">
        <f>SUM(M11:M18)</f>
        <v>76007.599999999991</v>
      </c>
      <c r="N10" s="69">
        <f t="shared" ref="N10:O10" si="1">SUM(N11:N18)</f>
        <v>75409</v>
      </c>
      <c r="O10" s="69">
        <f t="shared" si="1"/>
        <v>42207.600000000006</v>
      </c>
      <c r="P10" s="69">
        <f>O10/M10*100</f>
        <v>55.530762713202378</v>
      </c>
      <c r="Q10" s="69">
        <f>O10/N10*100</f>
        <v>55.971568380432046</v>
      </c>
    </row>
    <row r="11" spans="1:19" ht="27.75" hidden="1" customHeight="1">
      <c r="A11" s="164" t="s">
        <v>47</v>
      </c>
      <c r="B11" s="166"/>
      <c r="C11" s="164" t="s">
        <v>87</v>
      </c>
      <c r="D11" s="164" t="s">
        <v>17</v>
      </c>
      <c r="E11" s="161"/>
      <c r="F11" s="168" t="s">
        <v>116</v>
      </c>
      <c r="G11" s="170" t="s">
        <v>88</v>
      </c>
      <c r="H11" s="16" t="s">
        <v>16</v>
      </c>
      <c r="I11" s="16" t="s">
        <v>103</v>
      </c>
      <c r="J11" s="16" t="s">
        <v>87</v>
      </c>
      <c r="K11" s="17">
        <v>200100820</v>
      </c>
      <c r="L11" s="17">
        <v>460</v>
      </c>
      <c r="M11" s="69">
        <v>0</v>
      </c>
      <c r="N11" s="69">
        <v>0</v>
      </c>
      <c r="O11" s="69">
        <v>0</v>
      </c>
      <c r="P11" s="69">
        <v>0</v>
      </c>
      <c r="Q11" s="69" t="e">
        <f>O11/N11*100</f>
        <v>#DIV/0!</v>
      </c>
    </row>
    <row r="12" spans="1:19" ht="24.75" hidden="1" customHeight="1">
      <c r="A12" s="165"/>
      <c r="B12" s="167"/>
      <c r="C12" s="165"/>
      <c r="D12" s="165"/>
      <c r="E12" s="162"/>
      <c r="F12" s="169"/>
      <c r="G12" s="171"/>
      <c r="H12" s="56">
        <v>938</v>
      </c>
      <c r="I12" s="116" t="s">
        <v>103</v>
      </c>
      <c r="J12" s="116" t="s">
        <v>87</v>
      </c>
      <c r="K12" s="68" t="s">
        <v>119</v>
      </c>
      <c r="L12" s="145">
        <v>620</v>
      </c>
      <c r="M12" s="69">
        <v>0</v>
      </c>
      <c r="N12" s="69">
        <v>0</v>
      </c>
      <c r="O12" s="69">
        <v>0</v>
      </c>
      <c r="P12" s="69">
        <v>0</v>
      </c>
      <c r="Q12" s="69" t="e">
        <f t="shared" ref="Q12:Q18" si="2">O12/N12*100</f>
        <v>#DIV/0!</v>
      </c>
      <c r="R12" s="156"/>
      <c r="S12" s="157"/>
    </row>
    <row r="13" spans="1:19" ht="60">
      <c r="A13" s="128" t="s">
        <v>47</v>
      </c>
      <c r="B13" s="128"/>
      <c r="C13" s="128" t="s">
        <v>47</v>
      </c>
      <c r="D13" s="128" t="s">
        <v>18</v>
      </c>
      <c r="E13" s="129"/>
      <c r="F13" s="130" t="s">
        <v>102</v>
      </c>
      <c r="G13" s="131" t="s">
        <v>88</v>
      </c>
      <c r="H13" s="56">
        <v>938</v>
      </c>
      <c r="I13" s="116" t="s">
        <v>103</v>
      </c>
      <c r="J13" s="116" t="s">
        <v>87</v>
      </c>
      <c r="K13" s="90" t="s">
        <v>110</v>
      </c>
      <c r="L13" s="151" t="s">
        <v>104</v>
      </c>
      <c r="M13" s="152">
        <v>100</v>
      </c>
      <c r="N13" s="152">
        <f>110+46</f>
        <v>156</v>
      </c>
      <c r="O13" s="152">
        <v>37</v>
      </c>
      <c r="P13" s="152">
        <f>O13/M13*100</f>
        <v>37</v>
      </c>
      <c r="Q13" s="152">
        <f>O13/N13*100</f>
        <v>23.717948717948715</v>
      </c>
      <c r="R13" s="65"/>
      <c r="S13" s="66"/>
    </row>
    <row r="14" spans="1:19" ht="51" customHeight="1">
      <c r="A14" s="128" t="s">
        <v>47</v>
      </c>
      <c r="B14" s="128"/>
      <c r="C14" s="128" t="s">
        <v>47</v>
      </c>
      <c r="D14" s="128" t="s">
        <v>117</v>
      </c>
      <c r="E14" s="129"/>
      <c r="F14" s="130" t="s">
        <v>105</v>
      </c>
      <c r="G14" s="131" t="s">
        <v>88</v>
      </c>
      <c r="H14" s="56">
        <v>938</v>
      </c>
      <c r="I14" s="116" t="s">
        <v>103</v>
      </c>
      <c r="J14" s="116" t="s">
        <v>87</v>
      </c>
      <c r="K14" s="90" t="s">
        <v>111</v>
      </c>
      <c r="L14" s="151">
        <v>620</v>
      </c>
      <c r="M14" s="152">
        <v>50</v>
      </c>
      <c r="N14" s="152">
        <v>50</v>
      </c>
      <c r="O14" s="152">
        <v>16.7</v>
      </c>
      <c r="P14" s="152">
        <f t="shared" ref="P14:P18" si="3">O14/M14*100</f>
        <v>33.4</v>
      </c>
      <c r="Q14" s="152">
        <f t="shared" si="2"/>
        <v>33.4</v>
      </c>
      <c r="R14" s="55"/>
      <c r="S14" s="53"/>
    </row>
    <row r="15" spans="1:19" ht="45" customHeight="1">
      <c r="A15" s="128" t="s">
        <v>47</v>
      </c>
      <c r="B15" s="128"/>
      <c r="C15" s="128" t="s">
        <v>89</v>
      </c>
      <c r="D15" s="128" t="s">
        <v>17</v>
      </c>
      <c r="E15" s="129"/>
      <c r="F15" s="132" t="s">
        <v>106</v>
      </c>
      <c r="G15" s="131" t="s">
        <v>88</v>
      </c>
      <c r="H15" s="56">
        <v>938</v>
      </c>
      <c r="I15" s="116" t="s">
        <v>103</v>
      </c>
      <c r="J15" s="116" t="s">
        <v>87</v>
      </c>
      <c r="K15" s="90" t="s">
        <v>112</v>
      </c>
      <c r="L15" s="153">
        <v>620</v>
      </c>
      <c r="M15" s="152">
        <v>5460</v>
      </c>
      <c r="N15" s="152">
        <v>5460</v>
      </c>
      <c r="O15" s="152">
        <v>3065.4</v>
      </c>
      <c r="P15" s="152">
        <f t="shared" si="3"/>
        <v>56.142857142857153</v>
      </c>
      <c r="Q15" s="152">
        <f t="shared" si="2"/>
        <v>56.142857142857153</v>
      </c>
      <c r="R15" s="156"/>
      <c r="S15" s="157"/>
    </row>
    <row r="16" spans="1:19" ht="41.25" customHeight="1">
      <c r="A16" s="128" t="s">
        <v>47</v>
      </c>
      <c r="B16" s="128"/>
      <c r="C16" s="128" t="s">
        <v>89</v>
      </c>
      <c r="D16" s="128" t="s">
        <v>18</v>
      </c>
      <c r="E16" s="129"/>
      <c r="F16" s="130" t="s">
        <v>107</v>
      </c>
      <c r="G16" s="131" t="s">
        <v>88</v>
      </c>
      <c r="H16" s="56">
        <v>938</v>
      </c>
      <c r="I16" s="116" t="s">
        <v>103</v>
      </c>
      <c r="J16" s="116" t="s">
        <v>87</v>
      </c>
      <c r="K16" s="90" t="s">
        <v>113</v>
      </c>
      <c r="L16" s="153">
        <v>620</v>
      </c>
      <c r="M16" s="152">
        <v>1880</v>
      </c>
      <c r="N16" s="152">
        <v>1880</v>
      </c>
      <c r="O16" s="152">
        <v>843.3</v>
      </c>
      <c r="P16" s="152">
        <f t="shared" si="3"/>
        <v>44.856382978723403</v>
      </c>
      <c r="Q16" s="152">
        <f t="shared" si="2"/>
        <v>44.856382978723403</v>
      </c>
      <c r="R16" s="55"/>
      <c r="S16" s="52"/>
    </row>
    <row r="17" spans="1:17" ht="41.25" customHeight="1">
      <c r="A17" s="128" t="s">
        <v>47</v>
      </c>
      <c r="B17" s="128"/>
      <c r="C17" s="128" t="s">
        <v>89</v>
      </c>
      <c r="D17" s="116" t="s">
        <v>118</v>
      </c>
      <c r="E17" s="11"/>
      <c r="F17" s="133" t="s">
        <v>108</v>
      </c>
      <c r="G17" s="131" t="s">
        <v>88</v>
      </c>
      <c r="H17" s="56">
        <v>938</v>
      </c>
      <c r="I17" s="116" t="s">
        <v>103</v>
      </c>
      <c r="J17" s="116" t="s">
        <v>87</v>
      </c>
      <c r="K17" s="90" t="s">
        <v>114</v>
      </c>
      <c r="L17" s="153">
        <v>620</v>
      </c>
      <c r="M17" s="152">
        <v>65044.2</v>
      </c>
      <c r="N17" s="152">
        <v>64389.599999999999</v>
      </c>
      <c r="O17" s="152">
        <v>36962.800000000003</v>
      </c>
      <c r="P17" s="152">
        <f t="shared" si="3"/>
        <v>56.827203655360513</v>
      </c>
      <c r="Q17" s="152">
        <f t="shared" si="2"/>
        <v>57.404922534073833</v>
      </c>
    </row>
    <row r="18" spans="1:17" ht="33.75">
      <c r="A18" s="116" t="s">
        <v>47</v>
      </c>
      <c r="B18" s="116"/>
      <c r="C18" s="116" t="s">
        <v>89</v>
      </c>
      <c r="D18" s="116" t="s">
        <v>117</v>
      </c>
      <c r="E18" s="11"/>
      <c r="F18" s="134" t="s">
        <v>109</v>
      </c>
      <c r="G18" s="131" t="s">
        <v>88</v>
      </c>
      <c r="H18" s="56">
        <v>938</v>
      </c>
      <c r="I18" s="116" t="s">
        <v>103</v>
      </c>
      <c r="J18" s="116" t="s">
        <v>87</v>
      </c>
      <c r="K18" s="154" t="s">
        <v>115</v>
      </c>
      <c r="L18" s="153">
        <v>620</v>
      </c>
      <c r="M18" s="152">
        <v>3473.4</v>
      </c>
      <c r="N18" s="155">
        <v>3473.4</v>
      </c>
      <c r="O18" s="155">
        <v>1282.4000000000001</v>
      </c>
      <c r="P18" s="152">
        <f t="shared" si="3"/>
        <v>36.92059653365579</v>
      </c>
      <c r="Q18" s="152">
        <f t="shared" si="2"/>
        <v>36.92059653365579</v>
      </c>
    </row>
  </sheetData>
  <mergeCells count="25">
    <mergeCell ref="A1:F1"/>
    <mergeCell ref="A9:A10"/>
    <mergeCell ref="B9:B10"/>
    <mergeCell ref="C9:C10"/>
    <mergeCell ref="D9:D10"/>
    <mergeCell ref="F9:F10"/>
    <mergeCell ref="A3:Q3"/>
    <mergeCell ref="F7:F8"/>
    <mergeCell ref="G7:G8"/>
    <mergeCell ref="H7:L7"/>
    <mergeCell ref="F5:O5"/>
    <mergeCell ref="A2:Q2"/>
    <mergeCell ref="R15:S15"/>
    <mergeCell ref="A7:E7"/>
    <mergeCell ref="E9:E10"/>
    <mergeCell ref="M7:O7"/>
    <mergeCell ref="P7:Q7"/>
    <mergeCell ref="R12:S12"/>
    <mergeCell ref="A11:A12"/>
    <mergeCell ref="B11:B12"/>
    <mergeCell ref="C11:C12"/>
    <mergeCell ref="D11:D12"/>
    <mergeCell ref="E11:E12"/>
    <mergeCell ref="F11:F12"/>
    <mergeCell ref="G11:G12"/>
  </mergeCells>
  <pageMargins left="0.70866141732283472" right="0.70866141732283472" top="0.74803149606299213" bottom="0.74803149606299213" header="0.31496062992125984" footer="0.31496062992125984"/>
  <pageSetup paperSize="9" scale="7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G20"/>
  <sheetViews>
    <sheetView workbookViewId="0">
      <selection activeCell="D4" sqref="D4"/>
    </sheetView>
  </sheetViews>
  <sheetFormatPr defaultRowHeight="15"/>
  <cols>
    <col min="1" max="1" width="8.140625" customWidth="1"/>
    <col min="2" max="2" width="8.85546875" customWidth="1"/>
    <col min="3" max="3" width="20.140625" customWidth="1"/>
    <col min="4" max="4" width="38.7109375" customWidth="1"/>
    <col min="5" max="5" width="17.85546875" customWidth="1"/>
    <col min="6" max="6" width="16.5703125" customWidth="1"/>
    <col min="7" max="7" width="14.85546875" customWidth="1"/>
    <col min="253" max="253" width="5" customWidth="1"/>
    <col min="254" max="254" width="5.42578125" customWidth="1"/>
    <col min="255" max="255" width="20.140625" customWidth="1"/>
    <col min="256" max="256" width="38.7109375" customWidth="1"/>
    <col min="257" max="262" width="10.7109375" customWidth="1"/>
    <col min="509" max="509" width="5" customWidth="1"/>
    <col min="510" max="510" width="5.42578125" customWidth="1"/>
    <col min="511" max="511" width="20.140625" customWidth="1"/>
    <col min="512" max="512" width="38.7109375" customWidth="1"/>
    <col min="513" max="518" width="10.7109375" customWidth="1"/>
    <col min="765" max="765" width="5" customWidth="1"/>
    <col min="766" max="766" width="5.42578125" customWidth="1"/>
    <col min="767" max="767" width="20.140625" customWidth="1"/>
    <col min="768" max="768" width="38.7109375" customWidth="1"/>
    <col min="769" max="774" width="10.7109375" customWidth="1"/>
    <col min="1021" max="1021" width="5" customWidth="1"/>
    <col min="1022" max="1022" width="5.42578125" customWidth="1"/>
    <col min="1023" max="1023" width="20.140625" customWidth="1"/>
    <col min="1024" max="1024" width="38.7109375" customWidth="1"/>
    <col min="1025" max="1030" width="10.7109375" customWidth="1"/>
    <col min="1277" max="1277" width="5" customWidth="1"/>
    <col min="1278" max="1278" width="5.42578125" customWidth="1"/>
    <col min="1279" max="1279" width="20.140625" customWidth="1"/>
    <col min="1280" max="1280" width="38.7109375" customWidth="1"/>
    <col min="1281" max="1286" width="10.7109375" customWidth="1"/>
    <col min="1533" max="1533" width="5" customWidth="1"/>
    <col min="1534" max="1534" width="5.42578125" customWidth="1"/>
    <col min="1535" max="1535" width="20.140625" customWidth="1"/>
    <col min="1536" max="1536" width="38.7109375" customWidth="1"/>
    <col min="1537" max="1542" width="10.7109375" customWidth="1"/>
    <col min="1789" max="1789" width="5" customWidth="1"/>
    <col min="1790" max="1790" width="5.42578125" customWidth="1"/>
    <col min="1791" max="1791" width="20.140625" customWidth="1"/>
    <col min="1792" max="1792" width="38.7109375" customWidth="1"/>
    <col min="1793" max="1798" width="10.7109375" customWidth="1"/>
    <col min="2045" max="2045" width="5" customWidth="1"/>
    <col min="2046" max="2046" width="5.42578125" customWidth="1"/>
    <col min="2047" max="2047" width="20.140625" customWidth="1"/>
    <col min="2048" max="2048" width="38.7109375" customWidth="1"/>
    <col min="2049" max="2054" width="10.7109375" customWidth="1"/>
    <col min="2301" max="2301" width="5" customWidth="1"/>
    <col min="2302" max="2302" width="5.42578125" customWidth="1"/>
    <col min="2303" max="2303" width="20.140625" customWidth="1"/>
    <col min="2304" max="2304" width="38.7109375" customWidth="1"/>
    <col min="2305" max="2310" width="10.7109375" customWidth="1"/>
    <col min="2557" max="2557" width="5" customWidth="1"/>
    <col min="2558" max="2558" width="5.42578125" customWidth="1"/>
    <col min="2559" max="2559" width="20.140625" customWidth="1"/>
    <col min="2560" max="2560" width="38.7109375" customWidth="1"/>
    <col min="2561" max="2566" width="10.7109375" customWidth="1"/>
    <col min="2813" max="2813" width="5" customWidth="1"/>
    <col min="2814" max="2814" width="5.42578125" customWidth="1"/>
    <col min="2815" max="2815" width="20.140625" customWidth="1"/>
    <col min="2816" max="2816" width="38.7109375" customWidth="1"/>
    <col min="2817" max="2822" width="10.7109375" customWidth="1"/>
    <col min="3069" max="3069" width="5" customWidth="1"/>
    <col min="3070" max="3070" width="5.42578125" customWidth="1"/>
    <col min="3071" max="3071" width="20.140625" customWidth="1"/>
    <col min="3072" max="3072" width="38.7109375" customWidth="1"/>
    <col min="3073" max="3078" width="10.7109375" customWidth="1"/>
    <col min="3325" max="3325" width="5" customWidth="1"/>
    <col min="3326" max="3326" width="5.42578125" customWidth="1"/>
    <col min="3327" max="3327" width="20.140625" customWidth="1"/>
    <col min="3328" max="3328" width="38.7109375" customWidth="1"/>
    <col min="3329" max="3334" width="10.7109375" customWidth="1"/>
    <col min="3581" max="3581" width="5" customWidth="1"/>
    <col min="3582" max="3582" width="5.42578125" customWidth="1"/>
    <col min="3583" max="3583" width="20.140625" customWidth="1"/>
    <col min="3584" max="3584" width="38.7109375" customWidth="1"/>
    <col min="3585" max="3590" width="10.7109375" customWidth="1"/>
    <col min="3837" max="3837" width="5" customWidth="1"/>
    <col min="3838" max="3838" width="5.42578125" customWidth="1"/>
    <col min="3839" max="3839" width="20.140625" customWidth="1"/>
    <col min="3840" max="3840" width="38.7109375" customWidth="1"/>
    <col min="3841" max="3846" width="10.7109375" customWidth="1"/>
    <col min="4093" max="4093" width="5" customWidth="1"/>
    <col min="4094" max="4094" width="5.42578125" customWidth="1"/>
    <col min="4095" max="4095" width="20.140625" customWidth="1"/>
    <col min="4096" max="4096" width="38.7109375" customWidth="1"/>
    <col min="4097" max="4102" width="10.7109375" customWidth="1"/>
    <col min="4349" max="4349" width="5" customWidth="1"/>
    <col min="4350" max="4350" width="5.42578125" customWidth="1"/>
    <col min="4351" max="4351" width="20.140625" customWidth="1"/>
    <col min="4352" max="4352" width="38.7109375" customWidth="1"/>
    <col min="4353" max="4358" width="10.7109375" customWidth="1"/>
    <col min="4605" max="4605" width="5" customWidth="1"/>
    <col min="4606" max="4606" width="5.42578125" customWidth="1"/>
    <col min="4607" max="4607" width="20.140625" customWidth="1"/>
    <col min="4608" max="4608" width="38.7109375" customWidth="1"/>
    <col min="4609" max="4614" width="10.7109375" customWidth="1"/>
    <col min="4861" max="4861" width="5" customWidth="1"/>
    <col min="4862" max="4862" width="5.42578125" customWidth="1"/>
    <col min="4863" max="4863" width="20.140625" customWidth="1"/>
    <col min="4864" max="4864" width="38.7109375" customWidth="1"/>
    <col min="4865" max="4870" width="10.7109375" customWidth="1"/>
    <col min="5117" max="5117" width="5" customWidth="1"/>
    <col min="5118" max="5118" width="5.42578125" customWidth="1"/>
    <col min="5119" max="5119" width="20.140625" customWidth="1"/>
    <col min="5120" max="5120" width="38.7109375" customWidth="1"/>
    <col min="5121" max="5126" width="10.7109375" customWidth="1"/>
    <col min="5373" max="5373" width="5" customWidth="1"/>
    <col min="5374" max="5374" width="5.42578125" customWidth="1"/>
    <col min="5375" max="5375" width="20.140625" customWidth="1"/>
    <col min="5376" max="5376" width="38.7109375" customWidth="1"/>
    <col min="5377" max="5382" width="10.7109375" customWidth="1"/>
    <col min="5629" max="5629" width="5" customWidth="1"/>
    <col min="5630" max="5630" width="5.42578125" customWidth="1"/>
    <col min="5631" max="5631" width="20.140625" customWidth="1"/>
    <col min="5632" max="5632" width="38.7109375" customWidth="1"/>
    <col min="5633" max="5638" width="10.7109375" customWidth="1"/>
    <col min="5885" max="5885" width="5" customWidth="1"/>
    <col min="5886" max="5886" width="5.42578125" customWidth="1"/>
    <col min="5887" max="5887" width="20.140625" customWidth="1"/>
    <col min="5888" max="5888" width="38.7109375" customWidth="1"/>
    <col min="5889" max="5894" width="10.7109375" customWidth="1"/>
    <col min="6141" max="6141" width="5" customWidth="1"/>
    <col min="6142" max="6142" width="5.42578125" customWidth="1"/>
    <col min="6143" max="6143" width="20.140625" customWidth="1"/>
    <col min="6144" max="6144" width="38.7109375" customWidth="1"/>
    <col min="6145" max="6150" width="10.7109375" customWidth="1"/>
    <col min="6397" max="6397" width="5" customWidth="1"/>
    <col min="6398" max="6398" width="5.42578125" customWidth="1"/>
    <col min="6399" max="6399" width="20.140625" customWidth="1"/>
    <col min="6400" max="6400" width="38.7109375" customWidth="1"/>
    <col min="6401" max="6406" width="10.7109375" customWidth="1"/>
    <col min="6653" max="6653" width="5" customWidth="1"/>
    <col min="6654" max="6654" width="5.42578125" customWidth="1"/>
    <col min="6655" max="6655" width="20.140625" customWidth="1"/>
    <col min="6656" max="6656" width="38.7109375" customWidth="1"/>
    <col min="6657" max="6662" width="10.7109375" customWidth="1"/>
    <col min="6909" max="6909" width="5" customWidth="1"/>
    <col min="6910" max="6910" width="5.42578125" customWidth="1"/>
    <col min="6911" max="6911" width="20.140625" customWidth="1"/>
    <col min="6912" max="6912" width="38.7109375" customWidth="1"/>
    <col min="6913" max="6918" width="10.7109375" customWidth="1"/>
    <col min="7165" max="7165" width="5" customWidth="1"/>
    <col min="7166" max="7166" width="5.42578125" customWidth="1"/>
    <col min="7167" max="7167" width="20.140625" customWidth="1"/>
    <col min="7168" max="7168" width="38.7109375" customWidth="1"/>
    <col min="7169" max="7174" width="10.7109375" customWidth="1"/>
    <col min="7421" max="7421" width="5" customWidth="1"/>
    <col min="7422" max="7422" width="5.42578125" customWidth="1"/>
    <col min="7423" max="7423" width="20.140625" customWidth="1"/>
    <col min="7424" max="7424" width="38.7109375" customWidth="1"/>
    <col min="7425" max="7430" width="10.7109375" customWidth="1"/>
    <col min="7677" max="7677" width="5" customWidth="1"/>
    <col min="7678" max="7678" width="5.42578125" customWidth="1"/>
    <col min="7679" max="7679" width="20.140625" customWidth="1"/>
    <col min="7680" max="7680" width="38.7109375" customWidth="1"/>
    <col min="7681" max="7686" width="10.7109375" customWidth="1"/>
    <col min="7933" max="7933" width="5" customWidth="1"/>
    <col min="7934" max="7934" width="5.42578125" customWidth="1"/>
    <col min="7935" max="7935" width="20.140625" customWidth="1"/>
    <col min="7936" max="7936" width="38.7109375" customWidth="1"/>
    <col min="7937" max="7942" width="10.7109375" customWidth="1"/>
    <col min="8189" max="8189" width="5" customWidth="1"/>
    <col min="8190" max="8190" width="5.42578125" customWidth="1"/>
    <col min="8191" max="8191" width="20.140625" customWidth="1"/>
    <col min="8192" max="8192" width="38.7109375" customWidth="1"/>
    <col min="8193" max="8198" width="10.7109375" customWidth="1"/>
    <col min="8445" max="8445" width="5" customWidth="1"/>
    <col min="8446" max="8446" width="5.42578125" customWidth="1"/>
    <col min="8447" max="8447" width="20.140625" customWidth="1"/>
    <col min="8448" max="8448" width="38.7109375" customWidth="1"/>
    <col min="8449" max="8454" width="10.7109375" customWidth="1"/>
    <col min="8701" max="8701" width="5" customWidth="1"/>
    <col min="8702" max="8702" width="5.42578125" customWidth="1"/>
    <col min="8703" max="8703" width="20.140625" customWidth="1"/>
    <col min="8704" max="8704" width="38.7109375" customWidth="1"/>
    <col min="8705" max="8710" width="10.7109375" customWidth="1"/>
    <col min="8957" max="8957" width="5" customWidth="1"/>
    <col min="8958" max="8958" width="5.42578125" customWidth="1"/>
    <col min="8959" max="8959" width="20.140625" customWidth="1"/>
    <col min="8960" max="8960" width="38.7109375" customWidth="1"/>
    <col min="8961" max="8966" width="10.7109375" customWidth="1"/>
    <col min="9213" max="9213" width="5" customWidth="1"/>
    <col min="9214" max="9214" width="5.42578125" customWidth="1"/>
    <col min="9215" max="9215" width="20.140625" customWidth="1"/>
    <col min="9216" max="9216" width="38.7109375" customWidth="1"/>
    <col min="9217" max="9222" width="10.7109375" customWidth="1"/>
    <col min="9469" max="9469" width="5" customWidth="1"/>
    <col min="9470" max="9470" width="5.42578125" customWidth="1"/>
    <col min="9471" max="9471" width="20.140625" customWidth="1"/>
    <col min="9472" max="9472" width="38.7109375" customWidth="1"/>
    <col min="9473" max="9478" width="10.7109375" customWidth="1"/>
    <col min="9725" max="9725" width="5" customWidth="1"/>
    <col min="9726" max="9726" width="5.42578125" customWidth="1"/>
    <col min="9727" max="9727" width="20.140625" customWidth="1"/>
    <col min="9728" max="9728" width="38.7109375" customWidth="1"/>
    <col min="9729" max="9734" width="10.7109375" customWidth="1"/>
    <col min="9981" max="9981" width="5" customWidth="1"/>
    <col min="9982" max="9982" width="5.42578125" customWidth="1"/>
    <col min="9983" max="9983" width="20.140625" customWidth="1"/>
    <col min="9984" max="9984" width="38.7109375" customWidth="1"/>
    <col min="9985" max="9990" width="10.7109375" customWidth="1"/>
    <col min="10237" max="10237" width="5" customWidth="1"/>
    <col min="10238" max="10238" width="5.42578125" customWidth="1"/>
    <col min="10239" max="10239" width="20.140625" customWidth="1"/>
    <col min="10240" max="10240" width="38.7109375" customWidth="1"/>
    <col min="10241" max="10246" width="10.7109375" customWidth="1"/>
    <col min="10493" max="10493" width="5" customWidth="1"/>
    <col min="10494" max="10494" width="5.42578125" customWidth="1"/>
    <col min="10495" max="10495" width="20.140625" customWidth="1"/>
    <col min="10496" max="10496" width="38.7109375" customWidth="1"/>
    <col min="10497" max="10502" width="10.7109375" customWidth="1"/>
    <col min="10749" max="10749" width="5" customWidth="1"/>
    <col min="10750" max="10750" width="5.42578125" customWidth="1"/>
    <col min="10751" max="10751" width="20.140625" customWidth="1"/>
    <col min="10752" max="10752" width="38.7109375" customWidth="1"/>
    <col min="10753" max="10758" width="10.7109375" customWidth="1"/>
    <col min="11005" max="11005" width="5" customWidth="1"/>
    <col min="11006" max="11006" width="5.42578125" customWidth="1"/>
    <col min="11007" max="11007" width="20.140625" customWidth="1"/>
    <col min="11008" max="11008" width="38.7109375" customWidth="1"/>
    <col min="11009" max="11014" width="10.7109375" customWidth="1"/>
    <col min="11261" max="11261" width="5" customWidth="1"/>
    <col min="11262" max="11262" width="5.42578125" customWidth="1"/>
    <col min="11263" max="11263" width="20.140625" customWidth="1"/>
    <col min="11264" max="11264" width="38.7109375" customWidth="1"/>
    <col min="11265" max="11270" width="10.7109375" customWidth="1"/>
    <col min="11517" max="11517" width="5" customWidth="1"/>
    <col min="11518" max="11518" width="5.42578125" customWidth="1"/>
    <col min="11519" max="11519" width="20.140625" customWidth="1"/>
    <col min="11520" max="11520" width="38.7109375" customWidth="1"/>
    <col min="11521" max="11526" width="10.7109375" customWidth="1"/>
    <col min="11773" max="11773" width="5" customWidth="1"/>
    <col min="11774" max="11774" width="5.42578125" customWidth="1"/>
    <col min="11775" max="11775" width="20.140625" customWidth="1"/>
    <col min="11776" max="11776" width="38.7109375" customWidth="1"/>
    <col min="11777" max="11782" width="10.7109375" customWidth="1"/>
    <col min="12029" max="12029" width="5" customWidth="1"/>
    <col min="12030" max="12030" width="5.42578125" customWidth="1"/>
    <col min="12031" max="12031" width="20.140625" customWidth="1"/>
    <col min="12032" max="12032" width="38.7109375" customWidth="1"/>
    <col min="12033" max="12038" width="10.7109375" customWidth="1"/>
    <col min="12285" max="12285" width="5" customWidth="1"/>
    <col min="12286" max="12286" width="5.42578125" customWidth="1"/>
    <col min="12287" max="12287" width="20.140625" customWidth="1"/>
    <col min="12288" max="12288" width="38.7109375" customWidth="1"/>
    <col min="12289" max="12294" width="10.7109375" customWidth="1"/>
    <col min="12541" max="12541" width="5" customWidth="1"/>
    <col min="12542" max="12542" width="5.42578125" customWidth="1"/>
    <col min="12543" max="12543" width="20.140625" customWidth="1"/>
    <col min="12544" max="12544" width="38.7109375" customWidth="1"/>
    <col min="12545" max="12550" width="10.7109375" customWidth="1"/>
    <col min="12797" max="12797" width="5" customWidth="1"/>
    <col min="12798" max="12798" width="5.42578125" customWidth="1"/>
    <col min="12799" max="12799" width="20.140625" customWidth="1"/>
    <col min="12800" max="12800" width="38.7109375" customWidth="1"/>
    <col min="12801" max="12806" width="10.7109375" customWidth="1"/>
    <col min="13053" max="13053" width="5" customWidth="1"/>
    <col min="13054" max="13054" width="5.42578125" customWidth="1"/>
    <col min="13055" max="13055" width="20.140625" customWidth="1"/>
    <col min="13056" max="13056" width="38.7109375" customWidth="1"/>
    <col min="13057" max="13062" width="10.7109375" customWidth="1"/>
    <col min="13309" max="13309" width="5" customWidth="1"/>
    <col min="13310" max="13310" width="5.42578125" customWidth="1"/>
    <col min="13311" max="13311" width="20.140625" customWidth="1"/>
    <col min="13312" max="13312" width="38.7109375" customWidth="1"/>
    <col min="13313" max="13318" width="10.7109375" customWidth="1"/>
    <col min="13565" max="13565" width="5" customWidth="1"/>
    <col min="13566" max="13566" width="5.42578125" customWidth="1"/>
    <col min="13567" max="13567" width="20.140625" customWidth="1"/>
    <col min="13568" max="13568" width="38.7109375" customWidth="1"/>
    <col min="13569" max="13574" width="10.7109375" customWidth="1"/>
    <col min="13821" max="13821" width="5" customWidth="1"/>
    <col min="13822" max="13822" width="5.42578125" customWidth="1"/>
    <col min="13823" max="13823" width="20.140625" customWidth="1"/>
    <col min="13824" max="13824" width="38.7109375" customWidth="1"/>
    <col min="13825" max="13830" width="10.7109375" customWidth="1"/>
    <col min="14077" max="14077" width="5" customWidth="1"/>
    <col min="14078" max="14078" width="5.42578125" customWidth="1"/>
    <col min="14079" max="14079" width="20.140625" customWidth="1"/>
    <col min="14080" max="14080" width="38.7109375" customWidth="1"/>
    <col min="14081" max="14086" width="10.7109375" customWidth="1"/>
    <col min="14333" max="14333" width="5" customWidth="1"/>
    <col min="14334" max="14334" width="5.42578125" customWidth="1"/>
    <col min="14335" max="14335" width="20.140625" customWidth="1"/>
    <col min="14336" max="14336" width="38.7109375" customWidth="1"/>
    <col min="14337" max="14342" width="10.7109375" customWidth="1"/>
    <col min="14589" max="14589" width="5" customWidth="1"/>
    <col min="14590" max="14590" width="5.42578125" customWidth="1"/>
    <col min="14591" max="14591" width="20.140625" customWidth="1"/>
    <col min="14592" max="14592" width="38.7109375" customWidth="1"/>
    <col min="14593" max="14598" width="10.7109375" customWidth="1"/>
    <col min="14845" max="14845" width="5" customWidth="1"/>
    <col min="14846" max="14846" width="5.42578125" customWidth="1"/>
    <col min="14847" max="14847" width="20.140625" customWidth="1"/>
    <col min="14848" max="14848" width="38.7109375" customWidth="1"/>
    <col min="14849" max="14854" width="10.7109375" customWidth="1"/>
    <col min="15101" max="15101" width="5" customWidth="1"/>
    <col min="15102" max="15102" width="5.42578125" customWidth="1"/>
    <col min="15103" max="15103" width="20.140625" customWidth="1"/>
    <col min="15104" max="15104" width="38.7109375" customWidth="1"/>
    <col min="15105" max="15110" width="10.7109375" customWidth="1"/>
    <col min="15357" max="15357" width="5" customWidth="1"/>
    <col min="15358" max="15358" width="5.42578125" customWidth="1"/>
    <col min="15359" max="15359" width="20.140625" customWidth="1"/>
    <col min="15360" max="15360" width="38.7109375" customWidth="1"/>
    <col min="15361" max="15366" width="10.7109375" customWidth="1"/>
    <col min="15613" max="15613" width="5" customWidth="1"/>
    <col min="15614" max="15614" width="5.42578125" customWidth="1"/>
    <col min="15615" max="15615" width="20.140625" customWidth="1"/>
    <col min="15616" max="15616" width="38.7109375" customWidth="1"/>
    <col min="15617" max="15622" width="10.7109375" customWidth="1"/>
    <col min="15869" max="15869" width="5" customWidth="1"/>
    <col min="15870" max="15870" width="5.42578125" customWidth="1"/>
    <col min="15871" max="15871" width="20.140625" customWidth="1"/>
    <col min="15872" max="15872" width="38.7109375" customWidth="1"/>
    <col min="15873" max="15878" width="10.7109375" customWidth="1"/>
    <col min="16125" max="16125" width="5" customWidth="1"/>
    <col min="16126" max="16126" width="5.42578125" customWidth="1"/>
    <col min="16127" max="16127" width="20.140625" customWidth="1"/>
    <col min="16128" max="16128" width="38.7109375" customWidth="1"/>
    <col min="16129" max="16134" width="10.7109375" customWidth="1"/>
  </cols>
  <sheetData>
    <row r="1" spans="1:7" ht="18.75">
      <c r="A1" s="180"/>
      <c r="B1" s="180"/>
      <c r="C1" s="180"/>
      <c r="D1" s="180"/>
      <c r="E1" s="5"/>
      <c r="F1" s="5"/>
      <c r="G1" s="5" t="s">
        <v>27</v>
      </c>
    </row>
    <row r="2" spans="1:7" ht="39.75" customHeight="1">
      <c r="A2" s="184" t="s">
        <v>186</v>
      </c>
      <c r="B2" s="184"/>
      <c r="C2" s="184"/>
      <c r="D2" s="184"/>
      <c r="E2" s="184"/>
      <c r="F2" s="184"/>
      <c r="G2" s="184"/>
    </row>
    <row r="3" spans="1:7" ht="39.75" customHeight="1">
      <c r="A3" s="54"/>
      <c r="B3" s="188" t="s">
        <v>120</v>
      </c>
      <c r="C3" s="188"/>
      <c r="D3" s="188"/>
      <c r="E3" s="188"/>
      <c r="F3" s="188"/>
      <c r="G3" s="188"/>
    </row>
    <row r="4" spans="1:7" ht="16.5" customHeight="1">
      <c r="A4" s="54"/>
      <c r="B4" s="54"/>
      <c r="C4" s="54"/>
      <c r="D4" s="54"/>
      <c r="E4" s="54"/>
      <c r="F4" s="54"/>
      <c r="G4" s="54"/>
    </row>
    <row r="5" spans="1:7" ht="18.75" customHeight="1">
      <c r="A5" s="54"/>
      <c r="B5" s="189" t="s">
        <v>169</v>
      </c>
      <c r="C5" s="189"/>
      <c r="D5" s="189"/>
      <c r="E5" s="189"/>
      <c r="F5" s="189"/>
      <c r="G5" s="189"/>
    </row>
    <row r="6" spans="1:7">
      <c r="A6" s="3"/>
      <c r="B6" s="3"/>
      <c r="C6" s="3"/>
      <c r="D6" s="3"/>
      <c r="E6" s="3"/>
      <c r="F6" s="3"/>
      <c r="G6" s="3"/>
    </row>
    <row r="7" spans="1:7" ht="29.25" customHeight="1">
      <c r="A7" s="181" t="s">
        <v>0</v>
      </c>
      <c r="B7" s="185"/>
      <c r="C7" s="181" t="s">
        <v>19</v>
      </c>
      <c r="D7" s="181" t="s">
        <v>20</v>
      </c>
      <c r="E7" s="181" t="s">
        <v>21</v>
      </c>
      <c r="F7" s="181"/>
      <c r="G7" s="181" t="s">
        <v>29</v>
      </c>
    </row>
    <row r="8" spans="1:7" ht="31.5" customHeight="1">
      <c r="A8" s="181"/>
      <c r="B8" s="185"/>
      <c r="C8" s="185" t="s">
        <v>9</v>
      </c>
      <c r="D8" s="185"/>
      <c r="E8" s="186" t="s">
        <v>28</v>
      </c>
      <c r="F8" s="186" t="s">
        <v>82</v>
      </c>
      <c r="G8" s="181"/>
    </row>
    <row r="9" spans="1:7" ht="30.75" customHeight="1">
      <c r="A9" s="4" t="s">
        <v>5</v>
      </c>
      <c r="B9" s="4" t="s">
        <v>6</v>
      </c>
      <c r="C9" s="185"/>
      <c r="D9" s="185"/>
      <c r="E9" s="186"/>
      <c r="F9" s="187"/>
      <c r="G9" s="181"/>
    </row>
    <row r="10" spans="1:7">
      <c r="A10" s="182" t="s">
        <v>47</v>
      </c>
      <c r="B10" s="182"/>
      <c r="C10" s="183" t="s">
        <v>121</v>
      </c>
      <c r="D10" s="57" t="s">
        <v>90</v>
      </c>
      <c r="E10" s="6">
        <f>E11+E17</f>
        <v>102807.79999999999</v>
      </c>
      <c r="F10" s="6">
        <f>F11+F17</f>
        <v>55519.090000000004</v>
      </c>
      <c r="G10" s="6">
        <f>F10/E10*100</f>
        <v>54.00279939848923</v>
      </c>
    </row>
    <row r="11" spans="1:7">
      <c r="A11" s="182"/>
      <c r="B11" s="182"/>
      <c r="C11" s="183"/>
      <c r="D11" s="58" t="s">
        <v>91</v>
      </c>
      <c r="E11" s="7">
        <f>E13+E14</f>
        <v>76007.599999999991</v>
      </c>
      <c r="F11" s="7">
        <f>F13+F14</f>
        <v>42207.600000000006</v>
      </c>
      <c r="G11" s="6">
        <f t="shared" ref="G11" si="0">F11/E11*100</f>
        <v>55.530762713202378</v>
      </c>
    </row>
    <row r="12" spans="1:7">
      <c r="A12" s="182"/>
      <c r="B12" s="182"/>
      <c r="C12" s="183"/>
      <c r="D12" s="59" t="s">
        <v>22</v>
      </c>
      <c r="E12" s="7"/>
      <c r="F12" s="8"/>
      <c r="G12" s="6"/>
    </row>
    <row r="13" spans="1:7" ht="24.75">
      <c r="A13" s="182"/>
      <c r="B13" s="182"/>
      <c r="C13" s="183"/>
      <c r="D13" s="59" t="s">
        <v>92</v>
      </c>
      <c r="E13" s="7">
        <f>Форма1!M10-'Форма 2'!E14</f>
        <v>76007.599999999991</v>
      </c>
      <c r="F13" s="7">
        <f>Форма1!O10-'Форма 2'!F14</f>
        <v>42207.600000000006</v>
      </c>
      <c r="G13" s="6">
        <f>F13/E13*100</f>
        <v>55.530762713202378</v>
      </c>
    </row>
    <row r="14" spans="1:7">
      <c r="A14" s="182"/>
      <c r="B14" s="182"/>
      <c r="C14" s="183"/>
      <c r="D14" s="59" t="s">
        <v>93</v>
      </c>
      <c r="E14" s="7">
        <f>Форма1!N11</f>
        <v>0</v>
      </c>
      <c r="F14" s="7">
        <f>Форма1!O11</f>
        <v>0</v>
      </c>
      <c r="G14" s="6">
        <v>0</v>
      </c>
    </row>
    <row r="15" spans="1:7">
      <c r="A15" s="182"/>
      <c r="B15" s="182"/>
      <c r="C15" s="183"/>
      <c r="D15" s="59" t="s">
        <v>94</v>
      </c>
      <c r="E15" s="7">
        <v>0</v>
      </c>
      <c r="F15" s="8">
        <v>0</v>
      </c>
      <c r="G15" s="6">
        <v>0</v>
      </c>
    </row>
    <row r="16" spans="1:7" ht="36.75">
      <c r="A16" s="182"/>
      <c r="B16" s="182"/>
      <c r="C16" s="183"/>
      <c r="D16" s="58" t="s">
        <v>95</v>
      </c>
      <c r="E16" s="7">
        <v>0</v>
      </c>
      <c r="F16" s="8">
        <v>0</v>
      </c>
      <c r="G16" s="6">
        <v>0</v>
      </c>
    </row>
    <row r="17" spans="1:7">
      <c r="A17" s="182"/>
      <c r="B17" s="182"/>
      <c r="C17" s="183"/>
      <c r="D17" s="58" t="s">
        <v>96</v>
      </c>
      <c r="E17" s="147">
        <v>26800.2</v>
      </c>
      <c r="F17" s="148">
        <v>13311.49</v>
      </c>
      <c r="G17" s="149">
        <f>F17/E17*100</f>
        <v>49.669368139043733</v>
      </c>
    </row>
    <row r="20" spans="1:7">
      <c r="A20" s="18"/>
    </row>
  </sheetData>
  <mergeCells count="14">
    <mergeCell ref="A1:D1"/>
    <mergeCell ref="E7:F7"/>
    <mergeCell ref="G7:G9"/>
    <mergeCell ref="A10:A17"/>
    <mergeCell ref="B10:B17"/>
    <mergeCell ref="C10:C17"/>
    <mergeCell ref="A2:G2"/>
    <mergeCell ref="A7:B8"/>
    <mergeCell ref="C7:C9"/>
    <mergeCell ref="D7:D9"/>
    <mergeCell ref="E8:E9"/>
    <mergeCell ref="F8:F9"/>
    <mergeCell ref="B3:G3"/>
    <mergeCell ref="B5:G5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K24"/>
  <sheetViews>
    <sheetView topLeftCell="A21" workbookViewId="0">
      <selection activeCell="I21" sqref="I21"/>
    </sheetView>
  </sheetViews>
  <sheetFormatPr defaultRowHeight="15"/>
  <cols>
    <col min="1" max="1" width="3.85546875" style="104" customWidth="1"/>
    <col min="2" max="2" width="3.7109375" style="104" customWidth="1"/>
    <col min="3" max="3" width="3.5703125" style="105" customWidth="1"/>
    <col min="4" max="4" width="3.28515625" style="104" customWidth="1"/>
    <col min="5" max="5" width="19.42578125" style="106" customWidth="1"/>
    <col min="6" max="6" width="16.140625" style="104" customWidth="1"/>
    <col min="7" max="7" width="10.28515625" style="104" customWidth="1"/>
    <col min="8" max="8" width="10.7109375" style="104" customWidth="1"/>
    <col min="9" max="9" width="25.140625" style="104" customWidth="1"/>
    <col min="10" max="10" width="19.7109375" style="104" customWidth="1"/>
    <col min="11" max="11" width="8.28515625" style="104" customWidth="1"/>
  </cols>
  <sheetData>
    <row r="3" spans="1:11">
      <c r="A3" s="191" t="s">
        <v>39</v>
      </c>
      <c r="B3" s="192"/>
      <c r="C3" s="192"/>
      <c r="D3" s="192"/>
      <c r="E3" s="192"/>
      <c r="F3" s="192"/>
      <c r="G3" s="192"/>
      <c r="H3" s="192"/>
      <c r="I3" s="192"/>
      <c r="J3" s="192"/>
      <c r="K3" s="81"/>
    </row>
    <row r="4" spans="1:11">
      <c r="A4" s="82"/>
      <c r="B4" s="82"/>
      <c r="C4" s="83"/>
      <c r="D4" s="84"/>
      <c r="E4" s="85"/>
      <c r="F4" s="10"/>
      <c r="G4" s="10"/>
      <c r="H4" s="10"/>
      <c r="I4" s="84"/>
      <c r="J4" s="86"/>
      <c r="K4" s="81"/>
    </row>
    <row r="5" spans="1:11" ht="39.75" customHeight="1">
      <c r="A5" s="193" t="s">
        <v>0</v>
      </c>
      <c r="B5" s="194"/>
      <c r="C5" s="194"/>
      <c r="D5" s="195"/>
      <c r="E5" s="196" t="s">
        <v>40</v>
      </c>
      <c r="F5" s="196" t="s">
        <v>41</v>
      </c>
      <c r="G5" s="196" t="s">
        <v>42</v>
      </c>
      <c r="H5" s="196" t="s">
        <v>43</v>
      </c>
      <c r="I5" s="196" t="s">
        <v>44</v>
      </c>
      <c r="J5" s="198" t="s">
        <v>45</v>
      </c>
      <c r="K5" s="190" t="s">
        <v>46</v>
      </c>
    </row>
    <row r="6" spans="1:11" ht="48.75" customHeight="1">
      <c r="A6" s="72" t="s">
        <v>5</v>
      </c>
      <c r="B6" s="72" t="s">
        <v>6</v>
      </c>
      <c r="C6" s="68" t="s">
        <v>7</v>
      </c>
      <c r="D6" s="72" t="s">
        <v>8</v>
      </c>
      <c r="E6" s="197"/>
      <c r="F6" s="197"/>
      <c r="G6" s="197"/>
      <c r="H6" s="197"/>
      <c r="I6" s="197"/>
      <c r="J6" s="199"/>
      <c r="K6" s="190"/>
    </row>
    <row r="7" spans="1:11" ht="48.75" customHeight="1">
      <c r="A7" s="68" t="s">
        <v>47</v>
      </c>
      <c r="B7" s="73"/>
      <c r="C7" s="68"/>
      <c r="D7" s="73"/>
      <c r="E7" s="73" t="s">
        <v>171</v>
      </c>
      <c r="F7" s="88"/>
      <c r="G7" s="88"/>
      <c r="H7" s="88"/>
      <c r="I7" s="88"/>
      <c r="J7" s="89"/>
      <c r="K7" s="87"/>
    </row>
    <row r="8" spans="1:11" s="74" customFormat="1" ht="78" customHeight="1">
      <c r="A8" s="90" t="s">
        <v>47</v>
      </c>
      <c r="B8" s="71">
        <v>1</v>
      </c>
      <c r="C8" s="90" t="s">
        <v>87</v>
      </c>
      <c r="D8" s="71"/>
      <c r="E8" s="93" t="s">
        <v>128</v>
      </c>
      <c r="F8" s="93" t="s">
        <v>88</v>
      </c>
      <c r="G8" s="112" t="s">
        <v>129</v>
      </c>
      <c r="H8" s="100" t="s">
        <v>185</v>
      </c>
      <c r="I8" s="108"/>
      <c r="J8" s="91"/>
      <c r="K8" s="92"/>
    </row>
    <row r="9" spans="1:11" ht="126" customHeight="1">
      <c r="A9" s="67" t="s">
        <v>47</v>
      </c>
      <c r="B9" s="67" t="s">
        <v>17</v>
      </c>
      <c r="C9" s="67" t="s">
        <v>87</v>
      </c>
      <c r="D9" s="72">
        <v>1</v>
      </c>
      <c r="E9" s="110" t="s">
        <v>116</v>
      </c>
      <c r="F9" s="93" t="s">
        <v>88</v>
      </c>
      <c r="G9" s="111" t="s">
        <v>129</v>
      </c>
      <c r="H9" s="100" t="s">
        <v>185</v>
      </c>
      <c r="I9" s="93" t="s">
        <v>170</v>
      </c>
      <c r="J9" s="103" t="s">
        <v>187</v>
      </c>
      <c r="K9" s="94"/>
    </row>
    <row r="10" spans="1:11" ht="159" customHeight="1">
      <c r="A10" s="67" t="s">
        <v>47</v>
      </c>
      <c r="B10" s="67" t="s">
        <v>17</v>
      </c>
      <c r="C10" s="67" t="s">
        <v>87</v>
      </c>
      <c r="D10" s="67" t="s">
        <v>18</v>
      </c>
      <c r="E10" s="95" t="s">
        <v>131</v>
      </c>
      <c r="F10" s="71" t="s">
        <v>130</v>
      </c>
      <c r="G10" s="77" t="s">
        <v>129</v>
      </c>
      <c r="H10" s="100" t="s">
        <v>185</v>
      </c>
      <c r="I10" s="95" t="s">
        <v>144</v>
      </c>
      <c r="J10" s="96" t="s">
        <v>188</v>
      </c>
      <c r="K10" s="97"/>
    </row>
    <row r="11" spans="1:11" ht="96">
      <c r="A11" s="67" t="s">
        <v>47</v>
      </c>
      <c r="B11" s="67" t="s">
        <v>17</v>
      </c>
      <c r="C11" s="67" t="s">
        <v>87</v>
      </c>
      <c r="D11" s="67" t="s">
        <v>118</v>
      </c>
      <c r="E11" s="76" t="s">
        <v>132</v>
      </c>
      <c r="F11" s="71" t="s">
        <v>88</v>
      </c>
      <c r="G11" s="77" t="s">
        <v>129</v>
      </c>
      <c r="H11" s="100" t="s">
        <v>185</v>
      </c>
      <c r="I11" s="100" t="s">
        <v>145</v>
      </c>
      <c r="J11" s="96" t="s">
        <v>174</v>
      </c>
      <c r="K11" s="99"/>
    </row>
    <row r="12" spans="1:11" ht="132.75" customHeight="1">
      <c r="A12" s="67" t="s">
        <v>47</v>
      </c>
      <c r="B12" s="67" t="s">
        <v>17</v>
      </c>
      <c r="C12" s="67" t="s">
        <v>87</v>
      </c>
      <c r="D12" s="67" t="s">
        <v>117</v>
      </c>
      <c r="E12" s="76" t="s">
        <v>133</v>
      </c>
      <c r="F12" s="71" t="s">
        <v>88</v>
      </c>
      <c r="G12" s="77" t="s">
        <v>129</v>
      </c>
      <c r="H12" s="100" t="s">
        <v>185</v>
      </c>
      <c r="I12" s="100" t="s">
        <v>146</v>
      </c>
      <c r="J12" s="96"/>
      <c r="K12" s="101"/>
    </row>
    <row r="13" spans="1:11" s="74" customFormat="1" ht="171.75" customHeight="1">
      <c r="A13" s="102" t="s">
        <v>47</v>
      </c>
      <c r="B13" s="102" t="s">
        <v>17</v>
      </c>
      <c r="C13" s="102" t="s">
        <v>142</v>
      </c>
      <c r="D13" s="102" t="s">
        <v>143</v>
      </c>
      <c r="E13" s="76" t="s">
        <v>134</v>
      </c>
      <c r="F13" s="71" t="s">
        <v>88</v>
      </c>
      <c r="G13" s="77" t="s">
        <v>129</v>
      </c>
      <c r="H13" s="100" t="s">
        <v>185</v>
      </c>
      <c r="I13" s="100" t="s">
        <v>147</v>
      </c>
      <c r="J13" s="96" t="s">
        <v>188</v>
      </c>
      <c r="K13" s="92"/>
    </row>
    <row r="14" spans="1:11" ht="249.75" customHeight="1">
      <c r="A14" s="67" t="s">
        <v>47</v>
      </c>
      <c r="B14" s="67" t="s">
        <v>17</v>
      </c>
      <c r="C14" s="67" t="s">
        <v>47</v>
      </c>
      <c r="D14" s="72"/>
      <c r="E14" s="100" t="s">
        <v>135</v>
      </c>
      <c r="F14" s="71" t="s">
        <v>88</v>
      </c>
      <c r="G14" s="77" t="s">
        <v>129</v>
      </c>
      <c r="H14" s="100" t="s">
        <v>185</v>
      </c>
      <c r="I14" s="100" t="s">
        <v>148</v>
      </c>
      <c r="J14" s="118" t="s">
        <v>189</v>
      </c>
      <c r="K14" s="94"/>
    </row>
    <row r="15" spans="1:11" ht="256.5" customHeight="1">
      <c r="A15" s="67" t="s">
        <v>47</v>
      </c>
      <c r="B15" s="67" t="s">
        <v>17</v>
      </c>
      <c r="C15" s="67" t="s">
        <v>47</v>
      </c>
      <c r="D15" s="67" t="s">
        <v>17</v>
      </c>
      <c r="E15" s="98" t="s">
        <v>136</v>
      </c>
      <c r="F15" s="71" t="s">
        <v>88</v>
      </c>
      <c r="G15" s="77" t="s">
        <v>129</v>
      </c>
      <c r="H15" s="100" t="s">
        <v>172</v>
      </c>
      <c r="I15" s="76" t="s">
        <v>149</v>
      </c>
      <c r="J15" s="118" t="s">
        <v>189</v>
      </c>
      <c r="K15" s="97"/>
    </row>
    <row r="16" spans="1:11" ht="232.5" customHeight="1">
      <c r="A16" s="67" t="s">
        <v>47</v>
      </c>
      <c r="B16" s="67" t="s">
        <v>17</v>
      </c>
      <c r="C16" s="67" t="s">
        <v>47</v>
      </c>
      <c r="D16" s="67" t="s">
        <v>18</v>
      </c>
      <c r="E16" s="100" t="s">
        <v>102</v>
      </c>
      <c r="F16" s="71" t="s">
        <v>88</v>
      </c>
      <c r="G16" s="77" t="s">
        <v>129</v>
      </c>
      <c r="H16" s="100" t="s">
        <v>172</v>
      </c>
      <c r="I16" s="100" t="s">
        <v>150</v>
      </c>
      <c r="J16" s="137"/>
      <c r="K16" s="99"/>
    </row>
    <row r="17" spans="1:11" ht="82.5" customHeight="1">
      <c r="A17" s="67" t="s">
        <v>47</v>
      </c>
      <c r="B17" s="67" t="s">
        <v>17</v>
      </c>
      <c r="C17" s="67" t="s">
        <v>47</v>
      </c>
      <c r="D17" s="67" t="s">
        <v>118</v>
      </c>
      <c r="E17" s="76" t="s">
        <v>137</v>
      </c>
      <c r="F17" s="76" t="s">
        <v>138</v>
      </c>
      <c r="G17" s="77" t="s">
        <v>129</v>
      </c>
      <c r="H17" s="100" t="s">
        <v>185</v>
      </c>
      <c r="I17" s="100" t="s">
        <v>151</v>
      </c>
      <c r="J17" s="96" t="s">
        <v>190</v>
      </c>
      <c r="K17" s="101"/>
    </row>
    <row r="18" spans="1:11" ht="149.25" customHeight="1">
      <c r="A18" s="67" t="s">
        <v>47</v>
      </c>
      <c r="B18" s="67" t="s">
        <v>17</v>
      </c>
      <c r="C18" s="67" t="s">
        <v>47</v>
      </c>
      <c r="D18" s="67" t="s">
        <v>117</v>
      </c>
      <c r="E18" s="76" t="s">
        <v>105</v>
      </c>
      <c r="F18" s="76" t="s">
        <v>138</v>
      </c>
      <c r="G18" s="77" t="s">
        <v>129</v>
      </c>
      <c r="H18" s="100" t="s">
        <v>185</v>
      </c>
      <c r="I18" s="100" t="s">
        <v>152</v>
      </c>
      <c r="J18" s="107" t="s">
        <v>191</v>
      </c>
      <c r="K18" s="97"/>
    </row>
    <row r="19" spans="1:11" ht="72">
      <c r="A19" s="67" t="s">
        <v>47</v>
      </c>
      <c r="B19" s="67" t="s">
        <v>17</v>
      </c>
      <c r="C19" s="67" t="s">
        <v>89</v>
      </c>
      <c r="D19" s="67"/>
      <c r="E19" s="76" t="s">
        <v>139</v>
      </c>
      <c r="F19" s="71" t="s">
        <v>88</v>
      </c>
      <c r="G19" s="77" t="s">
        <v>129</v>
      </c>
      <c r="H19" s="100" t="s">
        <v>185</v>
      </c>
      <c r="I19" s="103"/>
      <c r="J19" s="96"/>
      <c r="K19" s="99"/>
    </row>
    <row r="20" spans="1:11" ht="138.75" customHeight="1">
      <c r="A20" s="67" t="s">
        <v>47</v>
      </c>
      <c r="B20" s="67" t="s">
        <v>17</v>
      </c>
      <c r="C20" s="67" t="s">
        <v>89</v>
      </c>
      <c r="D20" s="67" t="s">
        <v>17</v>
      </c>
      <c r="E20" s="75" t="s">
        <v>106</v>
      </c>
      <c r="F20" s="71" t="s">
        <v>88</v>
      </c>
      <c r="G20" s="77" t="s">
        <v>129</v>
      </c>
      <c r="H20" s="100" t="s">
        <v>185</v>
      </c>
      <c r="I20" s="100" t="s">
        <v>153</v>
      </c>
      <c r="J20" s="96" t="s">
        <v>192</v>
      </c>
      <c r="K20" s="101"/>
    </row>
    <row r="21" spans="1:11" ht="101.25" customHeight="1">
      <c r="A21" s="67" t="s">
        <v>47</v>
      </c>
      <c r="B21" s="67" t="s">
        <v>17</v>
      </c>
      <c r="C21" s="67" t="s">
        <v>89</v>
      </c>
      <c r="D21" s="67" t="s">
        <v>18</v>
      </c>
      <c r="E21" s="76" t="s">
        <v>107</v>
      </c>
      <c r="F21" s="71" t="s">
        <v>88</v>
      </c>
      <c r="G21" s="77" t="s">
        <v>129</v>
      </c>
      <c r="H21" s="100" t="s">
        <v>185</v>
      </c>
      <c r="I21" s="98" t="s">
        <v>154</v>
      </c>
      <c r="J21" s="96" t="s">
        <v>173</v>
      </c>
      <c r="K21" s="97"/>
    </row>
    <row r="22" spans="1:11" ht="72">
      <c r="A22" s="67" t="s">
        <v>47</v>
      </c>
      <c r="B22" s="67" t="s">
        <v>17</v>
      </c>
      <c r="C22" s="67" t="s">
        <v>89</v>
      </c>
      <c r="D22" s="67" t="s">
        <v>118</v>
      </c>
      <c r="E22" s="75" t="s">
        <v>108</v>
      </c>
      <c r="F22" s="71" t="s">
        <v>88</v>
      </c>
      <c r="G22" s="77" t="s">
        <v>129</v>
      </c>
      <c r="H22" s="100" t="s">
        <v>185</v>
      </c>
      <c r="I22" s="100" t="s">
        <v>155</v>
      </c>
      <c r="J22" s="96" t="s">
        <v>193</v>
      </c>
      <c r="K22" s="99"/>
    </row>
    <row r="23" spans="1:11" ht="72">
      <c r="A23" s="67" t="s">
        <v>47</v>
      </c>
      <c r="B23" s="67" t="s">
        <v>17</v>
      </c>
      <c r="C23" s="67" t="s">
        <v>89</v>
      </c>
      <c r="D23" s="67" t="s">
        <v>117</v>
      </c>
      <c r="E23" s="76" t="s">
        <v>140</v>
      </c>
      <c r="F23" s="71" t="s">
        <v>88</v>
      </c>
      <c r="G23" s="77" t="s">
        <v>129</v>
      </c>
      <c r="H23" s="100" t="s">
        <v>185</v>
      </c>
      <c r="I23" s="76" t="s">
        <v>109</v>
      </c>
      <c r="J23" s="96" t="s">
        <v>194</v>
      </c>
      <c r="K23" s="101"/>
    </row>
    <row r="24" spans="1:11" ht="72">
      <c r="A24" s="67" t="s">
        <v>47</v>
      </c>
      <c r="B24" s="67" t="s">
        <v>17</v>
      </c>
      <c r="C24" s="67" t="s">
        <v>89</v>
      </c>
      <c r="D24" s="67" t="s">
        <v>143</v>
      </c>
      <c r="E24" s="76" t="s">
        <v>141</v>
      </c>
      <c r="F24" s="71" t="s">
        <v>88</v>
      </c>
      <c r="G24" s="77" t="s">
        <v>129</v>
      </c>
      <c r="H24" s="100" t="s">
        <v>185</v>
      </c>
      <c r="I24" s="111" t="s">
        <v>141</v>
      </c>
      <c r="J24" s="96" t="s">
        <v>195</v>
      </c>
      <c r="K24" s="97"/>
    </row>
  </sheetData>
  <mergeCells count="9">
    <mergeCell ref="K5:K6"/>
    <mergeCell ref="A3:J3"/>
    <mergeCell ref="A5:D5"/>
    <mergeCell ref="E5:E6"/>
    <mergeCell ref="F5:F6"/>
    <mergeCell ref="G5:G6"/>
    <mergeCell ref="H5:H6"/>
    <mergeCell ref="I5:I6"/>
    <mergeCell ref="J5:J6"/>
  </mergeCell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2:K17"/>
  <sheetViews>
    <sheetView topLeftCell="A7" workbookViewId="0">
      <selection activeCell="M14" sqref="M14"/>
    </sheetView>
  </sheetViews>
  <sheetFormatPr defaultRowHeight="15"/>
  <cols>
    <col min="4" max="4" width="25.85546875" customWidth="1"/>
    <col min="5" max="5" width="29.42578125" customWidth="1"/>
  </cols>
  <sheetData>
    <row r="2" spans="1:11" ht="18.75">
      <c r="J2" s="180" t="s">
        <v>35</v>
      </c>
      <c r="K2" s="180"/>
    </row>
    <row r="3" spans="1:11" ht="16.5">
      <c r="A3" s="204"/>
      <c r="B3" s="204"/>
      <c r="C3" s="204"/>
      <c r="D3" s="204"/>
      <c r="E3" s="204"/>
      <c r="F3" s="14"/>
      <c r="G3" s="14"/>
      <c r="H3" s="14"/>
      <c r="I3" s="14"/>
      <c r="J3" s="14"/>
      <c r="K3" s="15"/>
    </row>
    <row r="4" spans="1:11" ht="53.25" customHeight="1">
      <c r="A4" s="179" t="s">
        <v>183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</row>
    <row r="5" spans="1:11" ht="45" customHeight="1">
      <c r="A5" s="9"/>
      <c r="B5" s="209" t="s">
        <v>120</v>
      </c>
      <c r="C5" s="209"/>
      <c r="D5" s="209"/>
      <c r="E5" s="209"/>
      <c r="F5" s="209"/>
      <c r="G5" s="209"/>
      <c r="H5" s="209"/>
      <c r="I5" s="209"/>
      <c r="J5" s="209"/>
      <c r="K5" s="209"/>
    </row>
    <row r="6" spans="1:11" ht="18.75">
      <c r="A6" s="9"/>
      <c r="B6" s="60"/>
      <c r="C6" s="205"/>
      <c r="D6" s="205"/>
      <c r="E6" s="205"/>
      <c r="F6" s="205"/>
      <c r="G6" s="205"/>
      <c r="H6" s="205"/>
      <c r="I6" s="205"/>
      <c r="J6" s="205"/>
      <c r="K6" s="10"/>
    </row>
    <row r="7" spans="1:11" ht="18.75">
      <c r="A7" s="9"/>
      <c r="B7" s="62" t="s">
        <v>97</v>
      </c>
      <c r="C7" s="60"/>
      <c r="D7" s="61"/>
      <c r="E7" s="109" t="s">
        <v>168</v>
      </c>
      <c r="F7" s="61"/>
      <c r="G7" s="61"/>
      <c r="H7" s="61"/>
      <c r="I7" s="61"/>
      <c r="J7" s="61"/>
      <c r="K7" s="10"/>
    </row>
    <row r="8" spans="1:11">
      <c r="A8" s="9"/>
      <c r="B8" s="9"/>
      <c r="C8" s="9"/>
      <c r="D8" s="10"/>
      <c r="E8" s="10"/>
      <c r="F8" s="10"/>
      <c r="G8" s="10"/>
      <c r="H8" s="10"/>
      <c r="I8" s="10"/>
      <c r="J8" s="10"/>
      <c r="K8" s="10"/>
    </row>
    <row r="9" spans="1:11" ht="43.5" customHeight="1">
      <c r="A9" s="196" t="s">
        <v>0</v>
      </c>
      <c r="B9" s="196"/>
      <c r="C9" s="196" t="s">
        <v>10</v>
      </c>
      <c r="D9" s="196" t="s">
        <v>30</v>
      </c>
      <c r="E9" s="196" t="s">
        <v>31</v>
      </c>
      <c r="F9" s="196" t="s">
        <v>32</v>
      </c>
      <c r="G9" s="207" t="s">
        <v>85</v>
      </c>
      <c r="H9" s="207" t="s">
        <v>86</v>
      </c>
      <c r="I9" s="196" t="s">
        <v>36</v>
      </c>
      <c r="J9" s="196" t="s">
        <v>37</v>
      </c>
      <c r="K9" s="196" t="s">
        <v>38</v>
      </c>
    </row>
    <row r="10" spans="1:11" ht="41.25" customHeight="1">
      <c r="A10" s="19" t="s">
        <v>5</v>
      </c>
      <c r="B10" s="19" t="s">
        <v>6</v>
      </c>
      <c r="C10" s="206"/>
      <c r="D10" s="202" t="s">
        <v>33</v>
      </c>
      <c r="E10" s="202" t="s">
        <v>9</v>
      </c>
      <c r="F10" s="202"/>
      <c r="G10" s="208"/>
      <c r="H10" s="208"/>
      <c r="I10" s="202"/>
      <c r="J10" s="202"/>
      <c r="K10" s="202"/>
    </row>
    <row r="11" spans="1:11">
      <c r="A11" s="11"/>
      <c r="B11" s="12"/>
      <c r="C11" s="12"/>
      <c r="D11" s="203"/>
      <c r="E11" s="203"/>
      <c r="F11" s="203"/>
      <c r="G11" s="203"/>
      <c r="H11" s="203"/>
      <c r="I11" s="203"/>
      <c r="J11" s="203"/>
      <c r="K11" s="203"/>
    </row>
    <row r="12" spans="1:11" ht="33.75" customHeight="1">
      <c r="A12" s="182" t="s">
        <v>47</v>
      </c>
      <c r="B12" s="196"/>
      <c r="C12" s="182" t="s">
        <v>16</v>
      </c>
      <c r="D12" s="201" t="s">
        <v>122</v>
      </c>
      <c r="E12" s="63" t="s">
        <v>123</v>
      </c>
      <c r="F12" s="13" t="s">
        <v>124</v>
      </c>
      <c r="G12" s="150">
        <v>1144</v>
      </c>
      <c r="H12" s="150">
        <v>1144</v>
      </c>
      <c r="I12" s="150">
        <v>1146</v>
      </c>
      <c r="J12" s="70">
        <f>I12/G12*100</f>
        <v>100.17482517482517</v>
      </c>
      <c r="K12" s="70">
        <f>I12/H12*100</f>
        <v>100.17482517482517</v>
      </c>
    </row>
    <row r="13" spans="1:11" ht="57.75" customHeight="1">
      <c r="A13" s="182"/>
      <c r="B13" s="196"/>
      <c r="C13" s="200"/>
      <c r="D13" s="201" t="s">
        <v>98</v>
      </c>
      <c r="E13" s="63" t="s">
        <v>99</v>
      </c>
      <c r="F13" s="13" t="s">
        <v>34</v>
      </c>
      <c r="G13" s="148">
        <v>65044.2</v>
      </c>
      <c r="H13" s="148">
        <v>64389.599999999999</v>
      </c>
      <c r="I13" s="148">
        <v>36962.800000000003</v>
      </c>
      <c r="J13" s="70">
        <f t="shared" ref="J13:J15" si="0">I13/G13*100</f>
        <v>56.827203655360513</v>
      </c>
      <c r="K13" s="70">
        <f t="shared" ref="K13:K15" si="1">I13/H13*100</f>
        <v>57.404922534073833</v>
      </c>
    </row>
    <row r="14" spans="1:11" ht="31.5" customHeight="1">
      <c r="A14" s="182" t="s">
        <v>47</v>
      </c>
      <c r="B14" s="196"/>
      <c r="C14" s="182" t="s">
        <v>16</v>
      </c>
      <c r="D14" s="201" t="s">
        <v>125</v>
      </c>
      <c r="E14" s="64" t="s">
        <v>126</v>
      </c>
      <c r="F14" s="13" t="s">
        <v>184</v>
      </c>
      <c r="G14" s="150">
        <v>19</v>
      </c>
      <c r="H14" s="150">
        <v>19</v>
      </c>
      <c r="I14" s="150">
        <v>6</v>
      </c>
      <c r="J14" s="70">
        <f t="shared" si="0"/>
        <v>31.578947368421051</v>
      </c>
      <c r="K14" s="70">
        <f t="shared" si="1"/>
        <v>31.578947368421051</v>
      </c>
    </row>
    <row r="15" spans="1:11" ht="47.25" customHeight="1">
      <c r="A15" s="182"/>
      <c r="B15" s="196"/>
      <c r="C15" s="200"/>
      <c r="D15" s="201"/>
      <c r="E15" s="63" t="s">
        <v>99</v>
      </c>
      <c r="F15" s="13" t="s">
        <v>34</v>
      </c>
      <c r="G15" s="8">
        <v>50</v>
      </c>
      <c r="H15" s="8">
        <v>50</v>
      </c>
      <c r="I15" s="8">
        <v>16.7</v>
      </c>
      <c r="J15" s="70">
        <f t="shared" si="0"/>
        <v>33.4</v>
      </c>
      <c r="K15" s="70">
        <f t="shared" si="1"/>
        <v>33.4</v>
      </c>
    </row>
    <row r="17" spans="7:9">
      <c r="G17" s="51"/>
      <c r="H17" s="51"/>
      <c r="I17" s="51"/>
    </row>
  </sheetData>
  <mergeCells count="24">
    <mergeCell ref="J2:K2"/>
    <mergeCell ref="A3:E3"/>
    <mergeCell ref="A4:K4"/>
    <mergeCell ref="C6:J6"/>
    <mergeCell ref="A9:B9"/>
    <mergeCell ref="C9:C10"/>
    <mergeCell ref="D9:D10"/>
    <mergeCell ref="E9:E10"/>
    <mergeCell ref="F9:F10"/>
    <mergeCell ref="G9:G10"/>
    <mergeCell ref="H9:H10"/>
    <mergeCell ref="J9:J10"/>
    <mergeCell ref="K9:K10"/>
    <mergeCell ref="B5:K5"/>
    <mergeCell ref="A14:A15"/>
    <mergeCell ref="B14:B15"/>
    <mergeCell ref="C14:C15"/>
    <mergeCell ref="D14:D15"/>
    <mergeCell ref="I9:I10"/>
    <mergeCell ref="D11:K11"/>
    <mergeCell ref="A12:A13"/>
    <mergeCell ref="B12:B13"/>
    <mergeCell ref="C12:C13"/>
    <mergeCell ref="D12:D13"/>
  </mergeCells>
  <pageMargins left="0.70866141732283472" right="0.70866141732283472" top="0.74803149606299213" bottom="0.74803149606299213" header="0.31496062992125984" footer="0.31496062992125984"/>
  <pageSetup paperSize="9" scale="9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3:K17"/>
  <sheetViews>
    <sheetView tabSelected="1" topLeftCell="A10" workbookViewId="0">
      <selection activeCell="H13" sqref="H13"/>
    </sheetView>
  </sheetViews>
  <sheetFormatPr defaultRowHeight="15"/>
  <cols>
    <col min="1" max="1" width="3.85546875" customWidth="1"/>
    <col min="2" max="2" width="4.140625" customWidth="1"/>
    <col min="3" max="3" width="6.7109375" customWidth="1"/>
    <col min="4" max="4" width="37.7109375" customWidth="1"/>
    <col min="5" max="5" width="7.140625" customWidth="1"/>
    <col min="11" max="11" width="10" customWidth="1"/>
  </cols>
  <sheetData>
    <row r="3" spans="1:11">
      <c r="A3" s="9"/>
      <c r="B3" s="211" t="s">
        <v>48</v>
      </c>
      <c r="C3" s="211"/>
      <c r="D3" s="211"/>
      <c r="E3" s="211"/>
      <c r="F3" s="211"/>
      <c r="G3" s="211"/>
      <c r="H3" s="211"/>
      <c r="I3" s="211"/>
      <c r="J3" s="211"/>
      <c r="K3" s="211"/>
    </row>
    <row r="4" spans="1:11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>
      <c r="A5" s="212" t="s">
        <v>0</v>
      </c>
      <c r="B5" s="213"/>
      <c r="C5" s="212" t="s">
        <v>49</v>
      </c>
      <c r="D5" s="212" t="s">
        <v>50</v>
      </c>
      <c r="E5" s="212" t="s">
        <v>51</v>
      </c>
      <c r="F5" s="212" t="s">
        <v>52</v>
      </c>
      <c r="G5" s="212"/>
      <c r="H5" s="212"/>
      <c r="I5" s="214" t="s">
        <v>53</v>
      </c>
      <c r="J5" s="214" t="s">
        <v>54</v>
      </c>
      <c r="K5" s="214" t="s">
        <v>55</v>
      </c>
    </row>
    <row r="6" spans="1:11" ht="20.25" customHeight="1">
      <c r="A6" s="213"/>
      <c r="B6" s="213"/>
      <c r="C6" s="212"/>
      <c r="D6" s="212"/>
      <c r="E6" s="212"/>
      <c r="F6" s="212" t="s">
        <v>56</v>
      </c>
      <c r="G6" s="212" t="s">
        <v>57</v>
      </c>
      <c r="H6" s="212" t="s">
        <v>58</v>
      </c>
      <c r="I6" s="215"/>
      <c r="J6" s="215"/>
      <c r="K6" s="217"/>
    </row>
    <row r="7" spans="1:11" ht="75" customHeight="1">
      <c r="A7" s="20" t="s">
        <v>5</v>
      </c>
      <c r="B7" s="20" t="s">
        <v>6</v>
      </c>
      <c r="C7" s="212"/>
      <c r="D7" s="213"/>
      <c r="E7" s="213"/>
      <c r="F7" s="212"/>
      <c r="G7" s="212"/>
      <c r="H7" s="212"/>
      <c r="I7" s="216"/>
      <c r="J7" s="216"/>
      <c r="K7" s="218"/>
    </row>
    <row r="8" spans="1:11">
      <c r="A8" s="21" t="s">
        <v>17</v>
      </c>
      <c r="B8" s="21" t="s">
        <v>18</v>
      </c>
      <c r="C8" s="22">
        <v>3</v>
      </c>
      <c r="D8" s="23">
        <v>4</v>
      </c>
      <c r="E8" s="23">
        <v>5</v>
      </c>
      <c r="F8" s="22">
        <v>6</v>
      </c>
      <c r="G8" s="22">
        <v>7</v>
      </c>
      <c r="H8" s="22">
        <v>8</v>
      </c>
      <c r="I8" s="22">
        <v>9</v>
      </c>
      <c r="J8" s="22">
        <v>10</v>
      </c>
      <c r="K8" s="24">
        <v>11</v>
      </c>
    </row>
    <row r="9" spans="1:11" ht="41.25" customHeight="1">
      <c r="A9" s="25"/>
      <c r="B9" s="21"/>
      <c r="C9" s="26">
        <v>1</v>
      </c>
      <c r="D9" s="34" t="s">
        <v>156</v>
      </c>
      <c r="E9" s="27" t="s">
        <v>163</v>
      </c>
      <c r="F9" s="138" t="s">
        <v>166</v>
      </c>
      <c r="G9" s="79">
        <v>22120.55</v>
      </c>
      <c r="H9" s="28">
        <v>26509.1</v>
      </c>
      <c r="I9" s="29">
        <v>100.5</v>
      </c>
      <c r="J9" s="30"/>
      <c r="K9" s="22"/>
    </row>
    <row r="10" spans="1:11" ht="45" customHeight="1">
      <c r="A10" s="25"/>
      <c r="B10" s="21"/>
      <c r="C10" s="26">
        <v>2</v>
      </c>
      <c r="D10" s="34" t="s">
        <v>157</v>
      </c>
      <c r="E10" s="26" t="s">
        <v>164</v>
      </c>
      <c r="F10" s="77">
        <v>30</v>
      </c>
      <c r="G10" s="28">
        <v>35</v>
      </c>
      <c r="H10" s="28">
        <v>35</v>
      </c>
      <c r="I10" s="29">
        <v>1</v>
      </c>
      <c r="J10" s="30"/>
      <c r="K10" s="22"/>
    </row>
    <row r="11" spans="1:11" ht="47.25" customHeight="1">
      <c r="A11" s="25"/>
      <c r="B11" s="21"/>
      <c r="C11" s="26">
        <v>3</v>
      </c>
      <c r="D11" s="76" t="s">
        <v>158</v>
      </c>
      <c r="E11" s="31" t="s">
        <v>164</v>
      </c>
      <c r="F11" s="32">
        <v>41</v>
      </c>
      <c r="G11" s="78">
        <v>41.5</v>
      </c>
      <c r="H11" s="135">
        <v>41.5</v>
      </c>
      <c r="I11" s="29">
        <v>1</v>
      </c>
      <c r="J11" s="30"/>
      <c r="K11" s="34"/>
    </row>
    <row r="12" spans="1:11" ht="40.5" customHeight="1">
      <c r="A12" s="25"/>
      <c r="B12" s="21"/>
      <c r="C12" s="26">
        <v>4</v>
      </c>
      <c r="D12" s="75" t="s">
        <v>159</v>
      </c>
      <c r="E12" s="35" t="s">
        <v>164</v>
      </c>
      <c r="F12" s="139">
        <v>76.489999999999995</v>
      </c>
      <c r="G12" s="78">
        <v>77.349999999999994</v>
      </c>
      <c r="H12" s="26">
        <v>77.94</v>
      </c>
      <c r="I12" s="136">
        <v>1.08</v>
      </c>
      <c r="J12" s="30"/>
      <c r="K12" s="34"/>
    </row>
    <row r="13" spans="1:11" ht="66.75" customHeight="1">
      <c r="A13" s="25"/>
      <c r="B13" s="21"/>
      <c r="C13" s="26">
        <v>5</v>
      </c>
      <c r="D13" s="76" t="s">
        <v>160</v>
      </c>
      <c r="E13" s="31" t="s">
        <v>164</v>
      </c>
      <c r="F13" s="36">
        <v>10.64</v>
      </c>
      <c r="G13" s="113">
        <v>11</v>
      </c>
      <c r="H13" s="37">
        <v>11</v>
      </c>
      <c r="I13" s="29">
        <v>1</v>
      </c>
      <c r="J13" s="30"/>
      <c r="K13" s="34"/>
    </row>
    <row r="14" spans="1:11" ht="36" customHeight="1">
      <c r="A14" s="25"/>
      <c r="B14" s="21"/>
      <c r="C14" s="26">
        <v>6</v>
      </c>
      <c r="D14" s="75" t="s">
        <v>161</v>
      </c>
      <c r="E14" s="34" t="s">
        <v>165</v>
      </c>
      <c r="F14" s="34">
        <v>85</v>
      </c>
      <c r="G14" s="34">
        <v>135</v>
      </c>
      <c r="H14" s="34">
        <v>75</v>
      </c>
      <c r="I14" s="136">
        <v>1</v>
      </c>
      <c r="J14" s="30"/>
      <c r="K14" s="30"/>
    </row>
    <row r="15" spans="1:11" ht="36.75" customHeight="1">
      <c r="A15" s="25"/>
      <c r="B15" s="21"/>
      <c r="C15" s="26">
        <v>7</v>
      </c>
      <c r="D15" s="76" t="s">
        <v>162</v>
      </c>
      <c r="E15" s="26" t="s">
        <v>165</v>
      </c>
      <c r="F15" s="33"/>
      <c r="G15" s="33"/>
      <c r="H15" s="33"/>
      <c r="I15" s="29"/>
      <c r="J15" s="30"/>
      <c r="K15" s="30"/>
    </row>
    <row r="16" spans="1:11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</row>
    <row r="17" spans="1:11">
      <c r="A17" s="210"/>
      <c r="B17" s="210"/>
      <c r="C17" s="210"/>
      <c r="D17" s="210"/>
      <c r="E17" s="210"/>
      <c r="F17" s="210"/>
      <c r="G17" s="210"/>
      <c r="H17" s="210"/>
      <c r="I17" s="210"/>
      <c r="J17" s="210"/>
      <c r="K17" s="210"/>
    </row>
  </sheetData>
  <mergeCells count="13">
    <mergeCell ref="A17:K17"/>
    <mergeCell ref="B3:K3"/>
    <mergeCell ref="A5:B6"/>
    <mergeCell ref="C5:C7"/>
    <mergeCell ref="D5:D7"/>
    <mergeCell ref="E5:E7"/>
    <mergeCell ref="F5:H5"/>
    <mergeCell ref="I5:I7"/>
    <mergeCell ref="J5:J7"/>
    <mergeCell ref="K5:K7"/>
    <mergeCell ref="F6:F7"/>
    <mergeCell ref="G6:G7"/>
    <mergeCell ref="H6:H7"/>
  </mergeCells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3:E6"/>
  <sheetViews>
    <sheetView workbookViewId="0">
      <selection activeCell="E15" sqref="E15"/>
    </sheetView>
  </sheetViews>
  <sheetFormatPr defaultRowHeight="15"/>
  <cols>
    <col min="2" max="2" width="44.28515625" customWidth="1"/>
    <col min="3" max="3" width="23.5703125" customWidth="1"/>
    <col min="4" max="4" width="20.28515625" customWidth="1"/>
    <col min="5" max="5" width="24" customWidth="1"/>
  </cols>
  <sheetData>
    <row r="3" spans="1:5">
      <c r="A3" s="219" t="s">
        <v>59</v>
      </c>
      <c r="B3" s="219"/>
      <c r="C3" s="219"/>
      <c r="D3" s="219"/>
      <c r="E3" s="219"/>
    </row>
    <row r="4" spans="1:5">
      <c r="A4" s="1"/>
      <c r="B4" s="2"/>
      <c r="C4" s="2"/>
      <c r="D4" s="2"/>
      <c r="E4" s="2"/>
    </row>
    <row r="5" spans="1:5" ht="21">
      <c r="A5" s="39" t="s">
        <v>49</v>
      </c>
      <c r="B5" s="39" t="s">
        <v>60</v>
      </c>
      <c r="C5" s="39" t="s">
        <v>61</v>
      </c>
      <c r="D5" s="39" t="s">
        <v>62</v>
      </c>
      <c r="E5" s="39" t="s">
        <v>63</v>
      </c>
    </row>
    <row r="6" spans="1:5" ht="25.5" customHeight="1">
      <c r="A6" s="40">
        <v>1</v>
      </c>
      <c r="B6" s="40"/>
      <c r="C6" s="41"/>
      <c r="D6" s="40"/>
      <c r="E6" s="40"/>
    </row>
  </sheetData>
  <mergeCells count="1">
    <mergeCell ref="A3:E3"/>
  </mergeCells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3:J10"/>
  <sheetViews>
    <sheetView workbookViewId="0">
      <selection activeCell="E13" sqref="E13"/>
    </sheetView>
  </sheetViews>
  <sheetFormatPr defaultRowHeight="15"/>
  <cols>
    <col min="1" max="1" width="5.7109375" customWidth="1"/>
    <col min="2" max="2" width="6.28515625" customWidth="1"/>
    <col min="3" max="3" width="30.5703125" customWidth="1"/>
    <col min="4" max="4" width="14.7109375" customWidth="1"/>
    <col min="5" max="5" width="14.85546875" customWidth="1"/>
    <col min="6" max="6" width="11" customWidth="1"/>
    <col min="7" max="7" width="9.5703125" customWidth="1"/>
    <col min="8" max="8" width="10.28515625" customWidth="1"/>
    <col min="9" max="9" width="10.7109375" customWidth="1"/>
    <col min="10" max="10" width="12" customWidth="1"/>
  </cols>
  <sheetData>
    <row r="3" spans="1:10">
      <c r="A3" s="220" t="s">
        <v>64</v>
      </c>
      <c r="B3" s="220"/>
      <c r="C3" s="220"/>
      <c r="D3" s="220"/>
      <c r="E3" s="220"/>
      <c r="F3" s="220"/>
      <c r="G3" s="220"/>
      <c r="H3" s="220"/>
      <c r="I3" s="220"/>
      <c r="J3" s="220"/>
    </row>
    <row r="4" spans="1:10">
      <c r="A4" s="42"/>
      <c r="B4" s="42"/>
      <c r="C4" s="42"/>
      <c r="D4" s="42"/>
      <c r="E4" s="42"/>
      <c r="F4" s="42"/>
      <c r="G4" s="42"/>
      <c r="H4" s="42"/>
      <c r="I4" s="42"/>
      <c r="J4" s="42"/>
    </row>
    <row r="5" spans="1:10" ht="90">
      <c r="A5" s="212" t="s">
        <v>0</v>
      </c>
      <c r="B5" s="212"/>
      <c r="C5" s="221" t="s">
        <v>19</v>
      </c>
      <c r="D5" s="222" t="s">
        <v>65</v>
      </c>
      <c r="E5" s="223" t="s">
        <v>66</v>
      </c>
      <c r="F5" s="43" t="s">
        <v>67</v>
      </c>
      <c r="G5" s="43" t="s">
        <v>68</v>
      </c>
      <c r="H5" s="43" t="s">
        <v>69</v>
      </c>
      <c r="I5" s="43" t="s">
        <v>70</v>
      </c>
      <c r="J5" s="43" t="s">
        <v>71</v>
      </c>
    </row>
    <row r="6" spans="1:10">
      <c r="A6" s="20" t="s">
        <v>5</v>
      </c>
      <c r="B6" s="20" t="s">
        <v>6</v>
      </c>
      <c r="C6" s="221"/>
      <c r="D6" s="222"/>
      <c r="E6" s="223"/>
      <c r="F6" s="44" t="s">
        <v>72</v>
      </c>
      <c r="G6" s="44" t="s">
        <v>73</v>
      </c>
      <c r="H6" s="44" t="s">
        <v>74</v>
      </c>
      <c r="I6" s="44" t="s">
        <v>75</v>
      </c>
      <c r="J6" s="44" t="s">
        <v>76</v>
      </c>
    </row>
    <row r="7" spans="1:10">
      <c r="A7" s="20" t="s">
        <v>17</v>
      </c>
      <c r="B7" s="20" t="s">
        <v>18</v>
      </c>
      <c r="C7" s="45">
        <v>3</v>
      </c>
      <c r="D7" s="44">
        <v>4</v>
      </c>
      <c r="E7" s="43">
        <v>5</v>
      </c>
      <c r="F7" s="44" t="s">
        <v>77</v>
      </c>
      <c r="G7" s="44">
        <v>7</v>
      </c>
      <c r="H7" s="44">
        <v>8</v>
      </c>
      <c r="I7" s="44">
        <v>9</v>
      </c>
      <c r="J7" s="44" t="s">
        <v>78</v>
      </c>
    </row>
    <row r="8" spans="1:10" ht="94.5" customHeight="1">
      <c r="A8" s="46" t="s">
        <v>47</v>
      </c>
      <c r="B8" s="46"/>
      <c r="C8" s="47" t="s">
        <v>101</v>
      </c>
      <c r="D8" s="47" t="s">
        <v>167</v>
      </c>
      <c r="E8" s="80" t="s">
        <v>88</v>
      </c>
      <c r="F8" s="48"/>
      <c r="G8" s="48"/>
      <c r="H8" s="48"/>
      <c r="I8" s="48"/>
      <c r="J8" s="48"/>
    </row>
    <row r="9" spans="1:10">
      <c r="A9" s="42"/>
      <c r="B9" s="42"/>
      <c r="C9" s="42"/>
      <c r="D9" s="42"/>
      <c r="E9" s="42"/>
      <c r="F9" s="42"/>
      <c r="G9" s="42"/>
      <c r="H9" s="42"/>
      <c r="I9" s="42"/>
      <c r="J9" s="42"/>
    </row>
    <row r="10" spans="1:10">
      <c r="A10" s="49"/>
      <c r="B10" s="50" t="s">
        <v>79</v>
      </c>
      <c r="C10" s="49"/>
      <c r="D10" s="49"/>
      <c r="E10" s="49"/>
      <c r="F10" s="49"/>
      <c r="G10" s="49"/>
      <c r="H10" s="49"/>
      <c r="I10" s="49"/>
      <c r="J10" s="49"/>
    </row>
  </sheetData>
  <mergeCells count="5">
    <mergeCell ref="A3:J3"/>
    <mergeCell ref="A5:B5"/>
    <mergeCell ref="C5:C6"/>
    <mergeCell ref="D5:D6"/>
    <mergeCell ref="E5:E6"/>
  </mergeCells>
  <pageMargins left="0.7" right="0.7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S11"/>
  <sheetViews>
    <sheetView workbookViewId="0">
      <selection activeCell="A10" sqref="A10:Q10"/>
    </sheetView>
  </sheetViews>
  <sheetFormatPr defaultRowHeight="15"/>
  <cols>
    <col min="6" max="6" width="7.5703125" customWidth="1"/>
    <col min="7" max="7" width="2.5703125" customWidth="1"/>
    <col min="8" max="8" width="1" customWidth="1"/>
    <col min="9" max="9" width="7.5703125" hidden="1" customWidth="1"/>
    <col min="10" max="10" width="9.140625" hidden="1" customWidth="1"/>
    <col min="11" max="11" width="8.5703125" hidden="1" customWidth="1"/>
    <col min="12" max="12" width="9.140625" hidden="1" customWidth="1"/>
    <col min="13" max="13" width="4" hidden="1" customWidth="1"/>
    <col min="14" max="14" width="3.42578125" hidden="1" customWidth="1"/>
    <col min="17" max="17" width="46.85546875" customWidth="1"/>
    <col min="18" max="18" width="0.140625" customWidth="1"/>
    <col min="19" max="19" width="9.140625" hidden="1" customWidth="1"/>
  </cols>
  <sheetData>
    <row r="1" spans="1:19" ht="29.25" customHeight="1">
      <c r="O1" s="224" t="s">
        <v>175</v>
      </c>
      <c r="P1" s="224"/>
      <c r="Q1" s="224"/>
    </row>
    <row r="2" spans="1:19" ht="51.75" customHeight="1">
      <c r="O2" s="225" t="s">
        <v>176</v>
      </c>
      <c r="P2" s="225"/>
      <c r="Q2" s="225"/>
    </row>
    <row r="3" spans="1:19" ht="36" customHeight="1">
      <c r="O3" s="224" t="s">
        <v>180</v>
      </c>
      <c r="P3" s="224"/>
      <c r="Q3" s="224"/>
    </row>
    <row r="4" spans="1:19">
      <c r="Q4" s="141" t="s">
        <v>177</v>
      </c>
    </row>
    <row r="5" spans="1:19" ht="15.75">
      <c r="O5" s="140"/>
      <c r="P5" s="140"/>
      <c r="Q5" s="224" t="s">
        <v>178</v>
      </c>
      <c r="R5" s="224"/>
      <c r="S5" s="224"/>
    </row>
    <row r="6" spans="1:19">
      <c r="Q6" s="141" t="s">
        <v>179</v>
      </c>
    </row>
    <row r="10" spans="1:19" ht="41.25" customHeight="1">
      <c r="A10" s="175" t="s">
        <v>181</v>
      </c>
      <c r="B10" s="176"/>
      <c r="C10" s="176"/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N10" s="176"/>
      <c r="O10" s="176"/>
      <c r="P10" s="176"/>
      <c r="Q10" s="176"/>
    </row>
    <row r="11" spans="1:19" ht="17.25">
      <c r="D11" s="143"/>
      <c r="E11" s="143"/>
      <c r="F11" s="144" t="s">
        <v>196</v>
      </c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2"/>
    </row>
  </sheetData>
  <mergeCells count="5">
    <mergeCell ref="O1:Q1"/>
    <mergeCell ref="O2:Q2"/>
    <mergeCell ref="O3:Q3"/>
    <mergeCell ref="Q5:S5"/>
    <mergeCell ref="A10:Q10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Форма1</vt:lpstr>
      <vt:lpstr>Форма 2</vt:lpstr>
      <vt:lpstr>Форма 3</vt:lpstr>
      <vt:lpstr>Форма 4</vt:lpstr>
      <vt:lpstr>Форма 5</vt:lpstr>
      <vt:lpstr>Форма 6</vt:lpstr>
      <vt:lpstr>Форма 7</vt:lpstr>
      <vt:lpstr>титул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2021-08-10T09:19:12Z</dcterms:modified>
</cp:coreProperties>
</file>